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X6" sheetId="1" r:id="rId1"/>
  </sheets>
  <externalReferences>
    <externalReference r:id="rId4"/>
    <externalReference r:id="rId5"/>
  </externalReferences>
  <definedNames>
    <definedName name="_Fill" hidden="1">#REF!</definedName>
    <definedName name="_ma153">#REF!</definedName>
    <definedName name="_ma511">#REF!</definedName>
    <definedName name="BKXH">#REF!</definedName>
    <definedName name="BKXUAT">#REF!</definedName>
    <definedName name="Bust">'[1]XL4Poppy'!$C$31</definedName>
    <definedName name="CHITIET131">#REF!</definedName>
    <definedName name="CHITIET141">#REF!</definedName>
    <definedName name="CHITIET152">#REF!</definedName>
    <definedName name="Continue">'[1]XL4Poppy'!$C$9</definedName>
    <definedName name="cv">'[2]gvl'!$N$17</definedName>
    <definedName name="dd1x2">'[2]gvl'!$N$9</definedName>
    <definedName name="DSACHGIA">#REF!</definedName>
    <definedName name="mankc">#REF!</definedName>
    <definedName name="matk">#REF!</definedName>
    <definedName name="nuoc">'[2]gvl'!$N$38</definedName>
    <definedName name="_xlnm.Print_Titles" localSheetId="0">'X6'!$1:$4</definedName>
    <definedName name="psno152">#REF!</definedName>
    <definedName name="slnkc">#REF!</definedName>
    <definedName name="xm">'[2]gvl'!$N$16</definedName>
  </definedNames>
  <calcPr fullCalcOnLoad="1"/>
</workbook>
</file>

<file path=xl/comments1.xml><?xml version="1.0" encoding="utf-8"?>
<comments xmlns="http://schemas.openxmlformats.org/spreadsheetml/2006/main">
  <authors>
    <author>Root</author>
  </authors>
  <commentList>
    <comment ref="GJ5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4/5</t>
        </r>
      </text>
    </comment>
  </commentList>
</comments>
</file>

<file path=xl/sharedStrings.xml><?xml version="1.0" encoding="utf-8"?>
<sst xmlns="http://schemas.openxmlformats.org/spreadsheetml/2006/main" count="319" uniqueCount="96">
  <si>
    <t>ĐIỂM TBC TOÀN KHÓA 2010-2012 - LỚP : T10X6 - GVCN : NGUYỄN VĂN HẢI</t>
  </si>
  <si>
    <t>TT</t>
  </si>
  <si>
    <t>MHS</t>
  </si>
  <si>
    <t>HỌ VÀ TÊN</t>
  </si>
  <si>
    <t>VẬT LIỆU XD (T.H.LƯƠNG)</t>
  </si>
  <si>
    <t>HÌNH HỌA     (T.LINH)</t>
  </si>
  <si>
    <t>VẼ KỸ THUẬT (T.LINH)</t>
  </si>
  <si>
    <t>ANH VĂN 1        (V.T.T.HẰNG)</t>
  </si>
  <si>
    <t>CƠ LÝ THUYẾT   ( H.Q.HÙNG)</t>
  </si>
  <si>
    <t>SỨC BỀN V.L     (T.T.TRẦU)</t>
  </si>
  <si>
    <t>Đ.A - VKT</t>
  </si>
  <si>
    <t>ĐTBC HK1</t>
  </si>
  <si>
    <t>XẾP LOẠI</t>
  </si>
  <si>
    <t>CƠ KẾT CẤU (M.TRANG)</t>
  </si>
  <si>
    <t xml:space="preserve">ANH VĂN 2 </t>
  </si>
  <si>
    <t>TIN HỌC DC              (L.TÍN)</t>
  </si>
  <si>
    <t>GD PHÁP LUẬT (V.HIỀN)</t>
  </si>
  <si>
    <t>CHÍNH TRỊ (H.KIỀU)</t>
  </si>
  <si>
    <t>CẤU TẠO KT (N.P.N.TƯỚC)</t>
  </si>
  <si>
    <t>ĐIỆN KỸ THUẬT (N.H.TOÀN)</t>
  </si>
  <si>
    <t>GIÁO DỤC TC (V.MINH)</t>
  </si>
  <si>
    <t>GD QUỐC PHÒNG</t>
  </si>
  <si>
    <t>ĐỒ ÁN C/TẠO</t>
  </si>
  <si>
    <t>ĐTBC HK2</t>
  </si>
  <si>
    <t>XLHK2</t>
  </si>
  <si>
    <t>ĐTBC NĂM 1</t>
  </si>
  <si>
    <t>XL NĂM 1</t>
  </si>
  <si>
    <t>TỔNG ĐVHT NỢ</t>
  </si>
  <si>
    <t>GHI CHÚ</t>
  </si>
  <si>
    <t>TRẮC ĐỊA (H.T.TÁM)</t>
  </si>
  <si>
    <t>KẾT CẤU XD (P.DUY)</t>
  </si>
  <si>
    <t>NG/LÝ TKKT (K.TRANG)</t>
  </si>
  <si>
    <t>CTN VÀ MT (T.HÙNG)</t>
  </si>
  <si>
    <t>DỰ TOÁN (V.H.DŨNG)</t>
  </si>
  <si>
    <t>KTTC 1 (V.THÁI)</t>
  </si>
  <si>
    <t>ĐA BTCT</t>
  </si>
  <si>
    <t>ĐATK K.TRÚC</t>
  </si>
  <si>
    <t>TT TNGHỀ</t>
  </si>
  <si>
    <t>ĐTB HK 1</t>
  </si>
  <si>
    <t>XẾP LOẠI HK1</t>
  </si>
  <si>
    <t>KTTC 2 (M.SANG)</t>
  </si>
  <si>
    <t>AUTOCAD (H.TÍNH)</t>
  </si>
  <si>
    <t>AN TOÀN LĐ (L.Đ.GIA)</t>
  </si>
  <si>
    <t>TỔ CHỨC TC (N.N.CƯỜNG)</t>
  </si>
  <si>
    <t>QUẢN LÝ XD (Q.NHƯ)</t>
  </si>
  <si>
    <t>ĐA KTTC</t>
  </si>
  <si>
    <t>CĂN HoẠ</t>
  </si>
  <si>
    <t>ĐA TCTC</t>
  </si>
  <si>
    <t>TT T NGHIỆP</t>
  </si>
  <si>
    <t>ĐTB HK 2</t>
  </si>
  <si>
    <t>ĐTB NĂM 2</t>
  </si>
  <si>
    <t>XL NĂM 2</t>
  </si>
  <si>
    <t>ĐTB TOÀN KHOÁ</t>
  </si>
  <si>
    <t>XL TOÀN KHOÁ</t>
  </si>
  <si>
    <t>TB</t>
  </si>
  <si>
    <t>T1</t>
  </si>
  <si>
    <t>T2</t>
  </si>
  <si>
    <t>T</t>
  </si>
  <si>
    <t>TK1</t>
  </si>
  <si>
    <t>TK2</t>
  </si>
  <si>
    <t>TKC</t>
  </si>
  <si>
    <t>TK</t>
  </si>
  <si>
    <t>L1</t>
  </si>
  <si>
    <t>L2</t>
  </si>
  <si>
    <t>LT1</t>
  </si>
  <si>
    <t>LT2</t>
  </si>
  <si>
    <t>TH</t>
  </si>
  <si>
    <t>MIN</t>
  </si>
  <si>
    <t>T10A010341</t>
  </si>
  <si>
    <t>3.8/3.8/7.8</t>
  </si>
  <si>
    <t>3.5/4.5/6.7</t>
  </si>
  <si>
    <t>4.5/3/9</t>
  </si>
  <si>
    <t>Lê Văn</t>
  </si>
  <si>
    <t>Lợi</t>
  </si>
  <si>
    <t>-</t>
  </si>
  <si>
    <t>3/9</t>
  </si>
  <si>
    <t>3.8/6.8</t>
  </si>
  <si>
    <t>4/4</t>
  </si>
  <si>
    <t>1/3</t>
  </si>
  <si>
    <t>TBK</t>
  </si>
  <si>
    <t>4/1</t>
  </si>
  <si>
    <t>3/4</t>
  </si>
  <si>
    <t>4.5/5</t>
  </si>
  <si>
    <t>4/7</t>
  </si>
  <si>
    <t xml:space="preserve"> </t>
  </si>
  <si>
    <t>3/5</t>
  </si>
  <si>
    <t>4/5</t>
  </si>
  <si>
    <t>2/1</t>
  </si>
  <si>
    <t>3.2/2.7/8</t>
  </si>
  <si>
    <t>4.8/5.3</t>
  </si>
  <si>
    <t>CHÍNH TRỊ</t>
  </si>
  <si>
    <t>SBVL+KCBT</t>
  </si>
  <si>
    <t>KTTC+TCTC</t>
  </si>
  <si>
    <t>ĐTB T/NGHIỆP</t>
  </si>
  <si>
    <t>ĐIỂM XL TỐT NGHIỆP</t>
  </si>
  <si>
    <t>XẾP LOẠI TỐT NGHIỆP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</si>
</sst>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49">
    <font>
      <sz val="11"/>
      <name val="UVnTim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.VnTimeH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UVnTime"/>
      <family val="0"/>
    </font>
    <font>
      <b/>
      <sz val="10"/>
      <name val="UVnTime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1"/>
      <name val="UVnTime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UVnTime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UVnTime"/>
      <family val="0"/>
    </font>
    <font>
      <sz val="12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  <font>
      <b/>
      <sz val="8"/>
      <name val="UVnTim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5" fillId="0" borderId="0">
      <alignment/>
      <protection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>
      <alignment/>
      <protection/>
    </xf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5" fillId="25" borderId="10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7" fillId="25" borderId="11" xfId="0" applyFont="1" applyFill="1" applyBorder="1" applyAlignment="1">
      <alignment horizontal="center" vertical="center" textRotation="90"/>
    </xf>
    <xf numFmtId="0" fontId="8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1" fontId="9" fillId="24" borderId="14" xfId="0" applyNumberFormat="1" applyFont="1" applyFill="1" applyBorder="1" applyAlignment="1">
      <alignment horizontal="center" vertical="center"/>
    </xf>
    <xf numFmtId="1" fontId="10" fillId="24" borderId="14" xfId="0" applyNumberFormat="1" applyFont="1" applyFill="1" applyBorder="1" applyAlignment="1">
      <alignment horizontal="center" vertical="center"/>
    </xf>
    <xf numFmtId="1" fontId="9" fillId="24" borderId="15" xfId="0" applyNumberFormat="1" applyFont="1" applyFill="1" applyBorder="1" applyAlignment="1">
      <alignment horizontal="center" vertical="center"/>
    </xf>
    <xf numFmtId="1" fontId="9" fillId="24" borderId="16" xfId="0" applyNumberFormat="1" applyFont="1" applyFill="1" applyBorder="1" applyAlignment="1">
      <alignment horizontal="center" vertical="center" wrapText="1"/>
    </xf>
    <xf numFmtId="1" fontId="9" fillId="24" borderId="14" xfId="0" applyNumberFormat="1" applyFont="1" applyFill="1" applyBorder="1" applyAlignment="1">
      <alignment horizontal="center"/>
    </xf>
    <xf numFmtId="165" fontId="9" fillId="24" borderId="14" xfId="0" applyNumberFormat="1" applyFont="1" applyFill="1" applyBorder="1" applyAlignment="1">
      <alignment horizontal="center"/>
    </xf>
    <xf numFmtId="1" fontId="9" fillId="25" borderId="14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17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1" fontId="9" fillId="7" borderId="14" xfId="0" applyNumberFormat="1" applyFont="1" applyFill="1" applyBorder="1" applyAlignment="1">
      <alignment horizontal="center"/>
    </xf>
    <xf numFmtId="1" fontId="9" fillId="7" borderId="10" xfId="0" applyNumberFormat="1" applyFont="1" applyFill="1" applyBorder="1" applyAlignment="1">
      <alignment horizontal="center"/>
    </xf>
    <xf numFmtId="1" fontId="11" fillId="24" borderId="14" xfId="0" applyNumberFormat="1" applyFont="1" applyFill="1" applyBorder="1" applyAlignment="1">
      <alignment horizontal="center"/>
    </xf>
    <xf numFmtId="1" fontId="11" fillId="24" borderId="18" xfId="0" applyNumberFormat="1" applyFont="1" applyFill="1" applyBorder="1" applyAlignment="1">
      <alignment horizontal="center"/>
    </xf>
    <xf numFmtId="1" fontId="11" fillId="25" borderId="18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/>
    </xf>
    <xf numFmtId="1" fontId="9" fillId="24" borderId="13" xfId="0" applyNumberFormat="1" applyFont="1" applyFill="1" applyBorder="1" applyAlignment="1">
      <alignment/>
    </xf>
    <xf numFmtId="0" fontId="12" fillId="24" borderId="14" xfId="0" applyNumberFormat="1" applyFont="1" applyFill="1" applyBorder="1" applyAlignment="1">
      <alignment horizontal="center" vertical="center"/>
    </xf>
    <xf numFmtId="165" fontId="12" fillId="24" borderId="14" xfId="0" applyNumberFormat="1" applyFont="1" applyFill="1" applyBorder="1" applyAlignment="1">
      <alignment horizontal="center" vertical="center" wrapText="1"/>
    </xf>
    <xf numFmtId="0" fontId="12" fillId="24" borderId="14" xfId="0" applyNumberFormat="1" applyFont="1" applyFill="1" applyBorder="1" applyAlignment="1">
      <alignment horizontal="center" vertical="center" wrapText="1"/>
    </xf>
    <xf numFmtId="165" fontId="13" fillId="25" borderId="14" xfId="0" applyNumberFormat="1" applyFont="1" applyFill="1" applyBorder="1" applyAlignment="1">
      <alignment horizontal="center" vertical="center"/>
    </xf>
    <xf numFmtId="165" fontId="14" fillId="24" borderId="10" xfId="0" applyNumberFormat="1" applyFont="1" applyFill="1" applyBorder="1" applyAlignment="1">
      <alignment horizontal="center" vertical="center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/>
    </xf>
    <xf numFmtId="165" fontId="6" fillId="24" borderId="14" xfId="0" applyNumberFormat="1" applyFont="1" applyFill="1" applyBorder="1" applyAlignment="1">
      <alignment horizontal="center" vertical="center"/>
    </xf>
    <xf numFmtId="165" fontId="6" fillId="25" borderId="14" xfId="0" applyNumberFormat="1" applyFont="1" applyFill="1" applyBorder="1" applyAlignment="1">
      <alignment horizontal="center" vertical="center"/>
    </xf>
    <xf numFmtId="165" fontId="14" fillId="24" borderId="14" xfId="0" applyNumberFormat="1" applyFont="1" applyFill="1" applyBorder="1" applyAlignment="1">
      <alignment horizontal="center" vertical="center"/>
    </xf>
    <xf numFmtId="165" fontId="6" fillId="24" borderId="14" xfId="0" applyNumberFormat="1" applyFont="1" applyFill="1" applyBorder="1" applyAlignment="1">
      <alignment horizontal="center" vertical="center" wrapText="1"/>
    </xf>
    <xf numFmtId="0" fontId="6" fillId="25" borderId="14" xfId="0" applyNumberFormat="1" applyFont="1" applyFill="1" applyBorder="1" applyAlignment="1">
      <alignment horizontal="center" vertical="center"/>
    </xf>
    <xf numFmtId="0" fontId="15" fillId="24" borderId="14" xfId="0" applyNumberFormat="1" applyFont="1" applyFill="1" applyBorder="1" applyAlignment="1">
      <alignment horizontal="center" vertical="center"/>
    </xf>
    <xf numFmtId="0" fontId="11" fillId="25" borderId="14" xfId="0" applyNumberFormat="1" applyFont="1" applyFill="1" applyBorder="1" applyAlignment="1">
      <alignment horizontal="center" vertical="center"/>
    </xf>
    <xf numFmtId="0" fontId="11" fillId="4" borderId="14" xfId="0" applyNumberFormat="1" applyFont="1" applyFill="1" applyBorder="1" applyAlignment="1">
      <alignment horizontal="center" vertical="center"/>
    </xf>
    <xf numFmtId="165" fontId="15" fillId="24" borderId="10" xfId="0" applyNumberFormat="1" applyFont="1" applyFill="1" applyBorder="1" applyAlignment="1">
      <alignment horizontal="center" vertical="center"/>
    </xf>
    <xf numFmtId="1" fontId="15" fillId="24" borderId="14" xfId="0" applyNumberFormat="1" applyFont="1" applyFill="1" applyBorder="1" applyAlignment="1">
      <alignment horizontal="center" vertical="center"/>
    </xf>
    <xf numFmtId="1" fontId="15" fillId="25" borderId="14" xfId="0" applyNumberFormat="1" applyFont="1" applyFill="1" applyBorder="1" applyAlignment="1">
      <alignment horizontal="center" vertical="center"/>
    </xf>
    <xf numFmtId="0" fontId="16" fillId="24" borderId="14" xfId="0" applyNumberFormat="1" applyFont="1" applyFill="1" applyBorder="1" applyAlignment="1">
      <alignment horizontal="center" vertical="center"/>
    </xf>
    <xf numFmtId="1" fontId="16" fillId="24" borderId="10" xfId="0" applyNumberFormat="1" applyFont="1" applyFill="1" applyBorder="1" applyAlignment="1">
      <alignment horizontal="center" vertical="center"/>
    </xf>
    <xf numFmtId="1" fontId="15" fillId="24" borderId="10" xfId="0" applyNumberFormat="1" applyFont="1" applyFill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1" fontId="15" fillId="7" borderId="14" xfId="0" applyNumberFormat="1" applyFont="1" applyFill="1" applyBorder="1" applyAlignment="1">
      <alignment horizontal="center" vertical="center"/>
    </xf>
    <xf numFmtId="165" fontId="17" fillId="24" borderId="14" xfId="0" applyNumberFormat="1" applyFont="1" applyFill="1" applyBorder="1" applyAlignment="1">
      <alignment horizontal="center" vertical="center"/>
    </xf>
    <xf numFmtId="0" fontId="11" fillId="7" borderId="14" xfId="0" applyNumberFormat="1" applyFont="1" applyFill="1" applyBorder="1" applyAlignment="1">
      <alignment horizontal="center" vertical="center"/>
    </xf>
    <xf numFmtId="0" fontId="11" fillId="7" borderId="19" xfId="0" applyNumberFormat="1" applyFont="1" applyFill="1" applyBorder="1" applyAlignment="1">
      <alignment horizontal="center" vertical="center"/>
    </xf>
    <xf numFmtId="0" fontId="11" fillId="24" borderId="19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165" fontId="20" fillId="24" borderId="0" xfId="0" applyNumberFormat="1" applyFont="1" applyFill="1" applyAlignment="1">
      <alignment/>
    </xf>
    <xf numFmtId="165" fontId="19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165" fontId="14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65" fontId="15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1" fontId="15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2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165" fontId="14" fillId="24" borderId="0" xfId="0" applyNumberFormat="1" applyFont="1" applyFill="1" applyAlignment="1">
      <alignment horizontal="center"/>
    </xf>
    <xf numFmtId="165" fontId="7" fillId="24" borderId="0" xfId="0" applyNumberFormat="1" applyFont="1" applyFill="1" applyAlignment="1">
      <alignment/>
    </xf>
    <xf numFmtId="0" fontId="21" fillId="26" borderId="0" xfId="0" applyFont="1" applyFill="1" applyAlignment="1">
      <alignment/>
    </xf>
    <xf numFmtId="0" fontId="21" fillId="7" borderId="0" xfId="0" applyFont="1" applyFill="1" applyAlignment="1">
      <alignment/>
    </xf>
    <xf numFmtId="0" fontId="45" fillId="24" borderId="0" xfId="0" applyFont="1" applyFill="1" applyBorder="1" applyAlignment="1">
      <alignment vertical="center"/>
    </xf>
    <xf numFmtId="0" fontId="45" fillId="24" borderId="0" xfId="0" applyFont="1" applyFill="1" applyAlignment="1">
      <alignment vertical="center"/>
    </xf>
    <xf numFmtId="1" fontId="11" fillId="24" borderId="2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textRotation="90"/>
    </xf>
    <xf numFmtId="0" fontId="7" fillId="7" borderId="10" xfId="0" applyFont="1" applyFill="1" applyBorder="1" applyAlignment="1">
      <alignment horizontal="center" vertical="center" textRotation="90"/>
    </xf>
    <xf numFmtId="0" fontId="7" fillId="7" borderId="10" xfId="0" applyFont="1" applyFill="1" applyBorder="1" applyAlignment="1">
      <alignment horizontal="center" vertical="center" textRotation="90" wrapText="1"/>
    </xf>
    <xf numFmtId="0" fontId="8" fillId="24" borderId="10" xfId="0" applyFont="1" applyFill="1" applyBorder="1" applyAlignment="1">
      <alignment horizontal="center" vertical="center" textRotation="90" wrapText="1"/>
    </xf>
    <xf numFmtId="0" fontId="18" fillId="24" borderId="10" xfId="0" applyNumberFormat="1" applyFont="1" applyFill="1" applyBorder="1" applyAlignment="1">
      <alignment horizontal="center" vertical="center" textRotation="90" wrapText="1"/>
    </xf>
    <xf numFmtId="165" fontId="8" fillId="24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165" fontId="45" fillId="24" borderId="21" xfId="0" applyNumberFormat="1" applyFont="1" applyFill="1" applyBorder="1" applyAlignment="1">
      <alignment horizontal="center"/>
    </xf>
    <xf numFmtId="165" fontId="45" fillId="24" borderId="21" xfId="0" applyNumberFormat="1" applyFont="1" applyFill="1" applyBorder="1" applyAlignment="1" quotePrefix="1">
      <alignment horizontal="center"/>
    </xf>
    <xf numFmtId="1" fontId="45" fillId="25" borderId="21" xfId="0" applyNumberFormat="1" applyFont="1" applyFill="1" applyBorder="1" applyAlignment="1" quotePrefix="1">
      <alignment horizontal="center"/>
    </xf>
    <xf numFmtId="1" fontId="45" fillId="24" borderId="21" xfId="0" applyNumberFormat="1" applyFont="1" applyFill="1" applyBorder="1" applyAlignment="1" quotePrefix="1">
      <alignment horizontal="center"/>
    </xf>
    <xf numFmtId="1" fontId="45" fillId="25" borderId="21" xfId="0" applyNumberFormat="1" applyFont="1" applyFill="1" applyBorder="1" applyAlignment="1">
      <alignment horizontal="center"/>
    </xf>
    <xf numFmtId="0" fontId="45" fillId="24" borderId="21" xfId="0" applyNumberFormat="1" applyFont="1" applyFill="1" applyBorder="1" applyAlignment="1">
      <alignment horizontal="center"/>
    </xf>
    <xf numFmtId="1" fontId="45" fillId="24" borderId="21" xfId="0" applyNumberFormat="1" applyFont="1" applyFill="1" applyBorder="1" applyAlignment="1">
      <alignment horizontal="center"/>
    </xf>
    <xf numFmtId="0" fontId="45" fillId="24" borderId="21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24" borderId="21" xfId="0" applyFont="1" applyFill="1" applyBorder="1" applyAlignment="1" quotePrefix="1">
      <alignment horizontal="center"/>
    </xf>
    <xf numFmtId="165" fontId="45" fillId="24" borderId="20" xfId="0" applyNumberFormat="1" applyFont="1" applyFill="1" applyBorder="1" applyAlignment="1">
      <alignment horizontal="center"/>
    </xf>
    <xf numFmtId="165" fontId="46" fillId="24" borderId="20" xfId="0" applyNumberFormat="1" applyFont="1" applyFill="1" applyBorder="1" applyAlignment="1" quotePrefix="1">
      <alignment horizontal="center"/>
    </xf>
    <xf numFmtId="165" fontId="46" fillId="24" borderId="21" xfId="0" applyNumberFormat="1" applyFont="1" applyFill="1" applyBorder="1" applyAlignment="1" quotePrefix="1">
      <alignment horizontal="center"/>
    </xf>
    <xf numFmtId="2" fontId="45" fillId="24" borderId="21" xfId="0" applyNumberFormat="1" applyFont="1" applyFill="1" applyBorder="1" applyAlignment="1">
      <alignment horizontal="center"/>
    </xf>
    <xf numFmtId="0" fontId="6" fillId="24" borderId="10" xfId="0" applyNumberFormat="1" applyFont="1" applyFill="1" applyBorder="1" applyAlignment="1">
      <alignment horizontal="center" vertical="center" textRotation="90" wrapText="1"/>
    </xf>
    <xf numFmtId="165" fontId="45" fillId="25" borderId="21" xfId="0" applyNumberFormat="1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165" fontId="45" fillId="7" borderId="21" xfId="0" applyNumberFormat="1" applyFont="1" applyFill="1" applyBorder="1" applyAlignment="1">
      <alignment horizontal="center"/>
    </xf>
    <xf numFmtId="165" fontId="45" fillId="24" borderId="21" xfId="0" applyNumberFormat="1" applyFont="1" applyFill="1" applyBorder="1" applyAlignment="1">
      <alignment horizontal="center" wrapText="1"/>
    </xf>
    <xf numFmtId="0" fontId="45" fillId="22" borderId="21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21" xfId="0" applyNumberFormat="1" applyFont="1" applyFill="1" applyBorder="1" applyAlignment="1">
      <alignment horizontal="center"/>
    </xf>
    <xf numFmtId="165" fontId="47" fillId="7" borderId="21" xfId="0" applyNumberFormat="1" applyFont="1" applyFill="1" applyBorder="1" applyAlignment="1">
      <alignment horizontal="center"/>
    </xf>
    <xf numFmtId="0" fontId="45" fillId="7" borderId="21" xfId="0" applyFont="1" applyFill="1" applyBorder="1" applyAlignment="1">
      <alignment horizontal="center"/>
    </xf>
    <xf numFmtId="1" fontId="11" fillId="7" borderId="20" xfId="0" applyNumberFormat="1" applyFont="1" applyFill="1" applyBorder="1" applyAlignment="1">
      <alignment horizontal="center"/>
    </xf>
    <xf numFmtId="165" fontId="15" fillId="7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7" fillId="24" borderId="14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12" fillId="24" borderId="24" xfId="0" applyNumberFormat="1" applyFont="1" applyFill="1" applyBorder="1" applyAlignment="1">
      <alignment horizontal="center" vertical="center"/>
    </xf>
    <xf numFmtId="0" fontId="12" fillId="24" borderId="25" xfId="0" applyNumberFormat="1" applyFont="1" applyFill="1" applyBorder="1" applyAlignment="1">
      <alignment horizontal="center" vertical="center"/>
    </xf>
    <xf numFmtId="1" fontId="6" fillId="24" borderId="21" xfId="0" applyNumberFormat="1" applyFont="1" applyFill="1" applyBorder="1" applyAlignment="1">
      <alignment horizontal="center" vertical="center" textRotation="90" wrapText="1"/>
    </xf>
    <xf numFmtId="0" fontId="7" fillId="24" borderId="21" xfId="0" applyFont="1" applyFill="1" applyBorder="1" applyAlignment="1">
      <alignment horizontal="center" vertical="center" textRotation="90" wrapText="1"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textRotation="90" wrapText="1"/>
    </xf>
    <xf numFmtId="0" fontId="7" fillId="24" borderId="12" xfId="0" applyFont="1" applyFill="1" applyBorder="1" applyAlignment="1">
      <alignment horizontal="center" vertical="center" textRotation="90" wrapText="1"/>
    </xf>
    <xf numFmtId="1" fontId="6" fillId="24" borderId="12" xfId="0" applyNumberFormat="1" applyFont="1" applyFill="1" applyBorder="1" applyAlignment="1">
      <alignment horizontal="center" vertical="center" textRotation="90" wrapText="1"/>
    </xf>
    <xf numFmtId="164" fontId="2" fillId="24" borderId="0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JIMYPHAM\DIEM%20HOC%20TAP\HOC%20TAP%20TH\KHO&#193;%202010\DIEM%20T10X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6"/>
      <sheetName val="XXXXXXXX"/>
      <sheetName val="XXXXXXX0"/>
      <sheetName val="XL4Poppy"/>
    </sheetNames>
    <sheetDataSet>
      <sheetData sheetId="3">
        <row r="9">
          <cell r="C9" t="b">
            <v>1</v>
          </cell>
        </row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="75" zoomScaleNormal="75" zoomScalePageLayoutView="0" workbookViewId="0" topLeftCell="DJ1">
      <selection activeCell="GJ13" sqref="GJ13"/>
    </sheetView>
  </sheetViews>
  <sheetFormatPr defaultColWidth="5.59765625" defaultRowHeight="14.25"/>
  <cols>
    <col min="1" max="1" width="3" style="62" customWidth="1"/>
    <col min="2" max="4" width="3" style="62" hidden="1" customWidth="1"/>
    <col min="5" max="5" width="12.5" style="74" customWidth="1"/>
    <col min="6" max="6" width="9.5" style="62" customWidth="1"/>
    <col min="7" max="7" width="3.59765625" style="62" customWidth="1"/>
    <col min="8" max="8" width="5" style="75" hidden="1" customWidth="1"/>
    <col min="9" max="9" width="3.8984375" style="67" hidden="1" customWidth="1"/>
    <col min="10" max="10" width="4" style="67" hidden="1" customWidth="1"/>
    <col min="11" max="11" width="5" style="67" hidden="1" customWidth="1"/>
    <col min="12" max="12" width="3.8984375" style="67" hidden="1" customWidth="1"/>
    <col min="13" max="13" width="3.69921875" style="67" hidden="1" customWidth="1"/>
    <col min="14" max="14" width="5.19921875" style="67" hidden="1" customWidth="1"/>
    <col min="15" max="15" width="6.8984375" style="76" customWidth="1"/>
    <col min="16" max="16" width="4.8984375" style="61" hidden="1" customWidth="1"/>
    <col min="17" max="17" width="4.3984375" style="61" hidden="1" customWidth="1"/>
    <col min="18" max="18" width="3.59765625" style="61" hidden="1" customWidth="1"/>
    <col min="19" max="19" width="4.3984375" style="61" hidden="1" customWidth="1"/>
    <col min="20" max="20" width="4.5" style="77" hidden="1" customWidth="1"/>
    <col min="21" max="21" width="4" style="77" hidden="1" customWidth="1"/>
    <col min="22" max="22" width="4.69921875" style="77" hidden="1" customWidth="1"/>
    <col min="23" max="23" width="10.3984375" style="68" customWidth="1"/>
    <col min="24" max="24" width="5.09765625" style="61" hidden="1" customWidth="1"/>
    <col min="25" max="25" width="3.3984375" style="61" hidden="1" customWidth="1"/>
    <col min="26" max="26" width="2.59765625" style="61" hidden="1" customWidth="1"/>
    <col min="27" max="27" width="4.8984375" style="61" hidden="1" customWidth="1"/>
    <col min="28" max="29" width="4" style="61" hidden="1" customWidth="1"/>
    <col min="30" max="30" width="4.69921875" style="61" hidden="1" customWidth="1"/>
    <col min="31" max="31" width="11.59765625" style="68" customWidth="1"/>
    <col min="32" max="34" width="5.5" style="61" hidden="1" customWidth="1"/>
    <col min="35" max="35" width="4.5" style="61" hidden="1" customWidth="1"/>
    <col min="36" max="38" width="5.5" style="61" hidden="1" customWidth="1"/>
    <col min="39" max="39" width="6.5" style="68" customWidth="1"/>
    <col min="40" max="40" width="4.8984375" style="61" hidden="1" customWidth="1"/>
    <col min="41" max="42" width="3.59765625" style="61" hidden="1" customWidth="1"/>
    <col min="43" max="43" width="4.5" style="61" hidden="1" customWidth="1"/>
    <col min="44" max="44" width="4.09765625" style="61" hidden="1" customWidth="1"/>
    <col min="45" max="45" width="4" style="61" hidden="1" customWidth="1"/>
    <col min="46" max="46" width="4.59765625" style="61" hidden="1" customWidth="1"/>
    <col min="47" max="47" width="6.3984375" style="68" customWidth="1"/>
    <col min="48" max="49" width="4" style="61" hidden="1" customWidth="1"/>
    <col min="50" max="50" width="2.59765625" style="61" hidden="1" customWidth="1"/>
    <col min="51" max="51" width="4.8984375" style="61" hidden="1" customWidth="1"/>
    <col min="52" max="53" width="4" style="61" hidden="1" customWidth="1"/>
    <col min="54" max="54" width="4.69921875" style="61" hidden="1" customWidth="1"/>
    <col min="55" max="55" width="11" style="68" bestFit="1" customWidth="1"/>
    <col min="56" max="56" width="2.8984375" style="72" customWidth="1"/>
    <col min="57" max="57" width="4.59765625" style="78" hidden="1" customWidth="1"/>
    <col min="58" max="58" width="5.09765625" style="78" hidden="1" customWidth="1"/>
    <col min="59" max="59" width="4.09765625" style="69" hidden="1" customWidth="1"/>
    <col min="60" max="61" width="3.59765625" style="69" hidden="1" customWidth="1"/>
    <col min="62" max="62" width="4.09765625" style="69" hidden="1" customWidth="1"/>
    <col min="63" max="65" width="4" style="69" hidden="1" customWidth="1"/>
    <col min="66" max="66" width="11" style="70" bestFit="1" customWidth="1"/>
    <col min="67" max="67" width="4.09765625" style="61" hidden="1" customWidth="1"/>
    <col min="68" max="68" width="4.19921875" style="71" hidden="1" customWidth="1"/>
    <col min="69" max="69" width="3.5" style="71" hidden="1" customWidth="1"/>
    <col min="70" max="70" width="4.09765625" style="61" hidden="1" customWidth="1"/>
    <col min="71" max="71" width="4" style="61" hidden="1" customWidth="1"/>
    <col min="72" max="72" width="3.59765625" style="61" hidden="1" customWidth="1"/>
    <col min="73" max="73" width="4.5" style="61" hidden="1" customWidth="1"/>
    <col min="74" max="74" width="7" style="61" customWidth="1"/>
    <col min="75" max="75" width="5.09765625" style="69" hidden="1" customWidth="1"/>
    <col min="76" max="77" width="3.59765625" style="69" hidden="1" customWidth="1"/>
    <col min="78" max="79" width="4.3984375" style="69" hidden="1" customWidth="1"/>
    <col min="80" max="80" width="3.59765625" style="69" hidden="1" customWidth="1"/>
    <col min="81" max="81" width="4.8984375" style="69" hidden="1" customWidth="1"/>
    <col min="82" max="82" width="7.3984375" style="70" customWidth="1"/>
    <col min="83" max="83" width="4.09765625" style="69" hidden="1" customWidth="1"/>
    <col min="84" max="85" width="3.59765625" style="69" hidden="1" customWidth="1"/>
    <col min="86" max="86" width="4.09765625" style="69" hidden="1" customWidth="1"/>
    <col min="87" max="88" width="3.59765625" style="69" hidden="1" customWidth="1"/>
    <col min="89" max="89" width="4.5" style="69" hidden="1" customWidth="1"/>
    <col min="90" max="90" width="9.09765625" style="70" customWidth="1"/>
    <col min="91" max="91" width="4.3984375" style="69" hidden="1" customWidth="1"/>
    <col min="92" max="93" width="3.59765625" style="69" hidden="1" customWidth="1"/>
    <col min="94" max="94" width="4.3984375" style="69" hidden="1" customWidth="1"/>
    <col min="95" max="95" width="4" style="69" hidden="1" customWidth="1"/>
    <col min="96" max="96" width="3.59765625" style="69" hidden="1" customWidth="1"/>
    <col min="97" max="97" width="4.69921875" style="69" hidden="1" customWidth="1"/>
    <col min="98" max="98" width="6.5" style="70" customWidth="1"/>
    <col min="99" max="99" width="4.09765625" style="69" hidden="1" customWidth="1"/>
    <col min="100" max="101" width="3.59765625" style="69" hidden="1" customWidth="1"/>
    <col min="102" max="102" width="4.09765625" style="69" hidden="1" customWidth="1"/>
    <col min="103" max="104" width="3.59765625" style="69" hidden="1" customWidth="1"/>
    <col min="105" max="105" width="4.59765625" style="69" hidden="1" customWidth="1"/>
    <col min="106" max="106" width="7.5" style="70" customWidth="1"/>
    <col min="107" max="107" width="4.09765625" style="69" hidden="1" customWidth="1"/>
    <col min="108" max="109" width="3.59765625" style="69" hidden="1" customWidth="1"/>
    <col min="110" max="110" width="4.09765625" style="69" hidden="1" customWidth="1"/>
    <col min="111" max="112" width="3.59765625" style="69" hidden="1" customWidth="1"/>
    <col min="113" max="113" width="8" style="69" hidden="1" customWidth="1"/>
    <col min="114" max="114" width="7.19921875" style="70" customWidth="1"/>
    <col min="115" max="115" width="4.09765625" style="69" hidden="1" customWidth="1"/>
    <col min="116" max="116" width="3.59765625" style="69" hidden="1" customWidth="1"/>
    <col min="117" max="117" width="3.8984375" style="69" hidden="1" customWidth="1"/>
    <col min="118" max="118" width="4.09765625" style="69" hidden="1" customWidth="1"/>
    <col min="119" max="119" width="4" style="69" hidden="1" customWidth="1"/>
    <col min="120" max="120" width="3.59765625" style="69" hidden="1" customWidth="1"/>
    <col min="121" max="121" width="4.5" style="69" hidden="1" customWidth="1"/>
    <col min="122" max="122" width="7.5" style="70" bestFit="1" customWidth="1"/>
    <col min="123" max="125" width="4.19921875" style="72" hidden="1" customWidth="1"/>
    <col min="126" max="126" width="5.69921875" style="73" bestFit="1" customWidth="1"/>
    <col min="127" max="129" width="4.09765625" style="72" hidden="1" customWidth="1"/>
    <col min="130" max="130" width="3" style="72" customWidth="1"/>
    <col min="131" max="133" width="4" style="72" hidden="1" customWidth="1"/>
    <col min="134" max="134" width="3" style="72" customWidth="1"/>
    <col min="135" max="135" width="4" style="72" hidden="1" customWidth="1"/>
    <col min="136" max="136" width="5.09765625" style="64" customWidth="1"/>
    <col min="137" max="137" width="3.3984375" style="65" customWidth="1"/>
    <col min="138" max="138" width="4.09765625" style="79" hidden="1" customWidth="1"/>
    <col min="139" max="139" width="4.69921875" style="79" hidden="1" customWidth="1"/>
    <col min="140" max="140" width="5" style="116" customWidth="1"/>
    <col min="141" max="141" width="4.69921875" style="79" hidden="1" customWidth="1"/>
    <col min="142" max="142" width="3.59765625" style="66" hidden="1" customWidth="1"/>
    <col min="143" max="143" width="5" style="66" hidden="1" customWidth="1"/>
    <col min="144" max="144" width="4.59765625" style="62" hidden="1" customWidth="1"/>
    <col min="145" max="145" width="3.3984375" style="62" hidden="1" customWidth="1"/>
    <col min="146" max="146" width="3.59765625" style="62" hidden="1" customWidth="1"/>
    <col min="147" max="147" width="4.3984375" style="62" hidden="1" customWidth="1"/>
    <col min="148" max="149" width="3.59765625" style="62" hidden="1" customWidth="1"/>
    <col min="150" max="150" width="8.09765625" style="62" hidden="1" customWidth="1"/>
    <col min="151" max="151" width="6.69921875" style="63" customWidth="1"/>
    <col min="152" max="152" width="4.59765625" style="62" hidden="1" customWidth="1"/>
    <col min="153" max="153" width="3.3984375" style="62" hidden="1" customWidth="1"/>
    <col min="154" max="154" width="3.59765625" style="62" hidden="1" customWidth="1"/>
    <col min="155" max="155" width="4.3984375" style="62" hidden="1" customWidth="1"/>
    <col min="156" max="156" width="5.09765625" style="62" hidden="1" customWidth="1"/>
    <col min="157" max="157" width="5.5" style="62" hidden="1" customWidth="1"/>
    <col min="158" max="158" width="3.8984375" style="62" hidden="1" customWidth="1"/>
    <col min="159" max="159" width="7.8984375" style="63" customWidth="1"/>
    <col min="160" max="160" width="5.59765625" style="62" hidden="1" customWidth="1"/>
    <col min="161" max="161" width="3.3984375" style="62" hidden="1" customWidth="1"/>
    <col min="162" max="162" width="3.59765625" style="62" hidden="1" customWidth="1"/>
    <col min="163" max="163" width="4.3984375" style="62" hidden="1" customWidth="1"/>
    <col min="164" max="165" width="3.59765625" style="62" hidden="1" customWidth="1"/>
    <col min="166" max="166" width="8.09765625" style="62" hidden="1" customWidth="1"/>
    <col min="167" max="167" width="7.5" style="63" bestFit="1" customWidth="1"/>
    <col min="168" max="168" width="4.59765625" style="62" hidden="1" customWidth="1"/>
    <col min="169" max="169" width="3.3984375" style="62" hidden="1" customWidth="1"/>
    <col min="170" max="170" width="3.59765625" style="62" hidden="1" customWidth="1"/>
    <col min="171" max="171" width="4.3984375" style="62" hidden="1" customWidth="1"/>
    <col min="172" max="172" width="4" style="62" hidden="1" customWidth="1"/>
    <col min="173" max="173" width="4.8984375" style="62" hidden="1" customWidth="1"/>
    <col min="174" max="174" width="4.09765625" style="62" hidden="1" customWidth="1"/>
    <col min="175" max="175" width="6.3984375" style="63" customWidth="1"/>
    <col min="176" max="176" width="4.59765625" style="62" hidden="1" customWidth="1"/>
    <col min="177" max="177" width="3.3984375" style="62" hidden="1" customWidth="1"/>
    <col min="178" max="178" width="3.59765625" style="62" hidden="1" customWidth="1"/>
    <col min="179" max="179" width="4.3984375" style="62" hidden="1" customWidth="1"/>
    <col min="180" max="182" width="3.59765625" style="62" hidden="1" customWidth="1"/>
    <col min="183" max="183" width="9.19921875" style="63" bestFit="1" customWidth="1"/>
    <col min="184" max="184" width="4.59765625" style="62" hidden="1" customWidth="1"/>
    <col min="185" max="185" width="3.3984375" style="62" hidden="1" customWidth="1"/>
    <col min="186" max="186" width="3.59765625" style="62" hidden="1" customWidth="1"/>
    <col min="187" max="187" width="4.3984375" style="62" hidden="1" customWidth="1"/>
    <col min="188" max="189" width="4" style="62" hidden="1" customWidth="1"/>
    <col min="190" max="190" width="4.09765625" style="62" hidden="1" customWidth="1"/>
    <col min="191" max="191" width="6.09765625" style="63" customWidth="1"/>
    <col min="192" max="193" width="3.3984375" style="67" customWidth="1"/>
    <col min="194" max="194" width="4.3984375" style="67" customWidth="1"/>
    <col min="195" max="196" width="5.59765625" style="67" hidden="1" customWidth="1"/>
    <col min="197" max="197" width="4.59765625" style="62" hidden="1" customWidth="1"/>
    <col min="198" max="198" width="3.3984375" style="62" hidden="1" customWidth="1"/>
    <col min="199" max="199" width="3.59765625" style="62" hidden="1" customWidth="1"/>
    <col min="200" max="200" width="4.3984375" style="62" hidden="1" customWidth="1"/>
    <col min="201" max="201" width="4" style="62" hidden="1" customWidth="1"/>
    <col min="202" max="202" width="3.59765625" style="62" hidden="1" customWidth="1"/>
    <col min="203" max="203" width="4.09765625" style="62" hidden="1" customWidth="1"/>
    <col min="204" max="204" width="7.5" style="63" bestFit="1" customWidth="1"/>
    <col min="205" max="205" width="4.59765625" style="62" hidden="1" customWidth="1"/>
    <col min="206" max="206" width="3.3984375" style="62" hidden="1" customWidth="1"/>
    <col min="207" max="207" width="3.59765625" style="62" hidden="1" customWidth="1"/>
    <col min="208" max="208" width="4.3984375" style="62" hidden="1" customWidth="1"/>
    <col min="209" max="210" width="3.59765625" style="62" hidden="1" customWidth="1"/>
    <col min="211" max="211" width="4" style="62" hidden="1" customWidth="1"/>
    <col min="212" max="212" width="7.5" style="63" bestFit="1" customWidth="1"/>
    <col min="213" max="213" width="4.59765625" style="62" hidden="1" customWidth="1"/>
    <col min="214" max="214" width="3.3984375" style="62" hidden="1" customWidth="1"/>
    <col min="215" max="215" width="3.59765625" style="62" hidden="1" customWidth="1"/>
    <col min="216" max="216" width="4.3984375" style="62" hidden="1" customWidth="1"/>
    <col min="217" max="219" width="3.59765625" style="62" hidden="1" customWidth="1"/>
    <col min="220" max="220" width="8" style="63" bestFit="1" customWidth="1"/>
    <col min="221" max="221" width="4.59765625" style="62" hidden="1" customWidth="1"/>
    <col min="222" max="222" width="3.3984375" style="62" hidden="1" customWidth="1"/>
    <col min="223" max="223" width="3.59765625" style="62" hidden="1" customWidth="1"/>
    <col min="224" max="224" width="4.3984375" style="62" hidden="1" customWidth="1"/>
    <col min="225" max="226" width="3.59765625" style="62" hidden="1" customWidth="1"/>
    <col min="227" max="227" width="8.09765625" style="62" hidden="1" customWidth="1"/>
    <col min="228" max="228" width="9.59765625" style="63" customWidth="1"/>
    <col min="229" max="229" width="4.59765625" style="62" hidden="1" customWidth="1"/>
    <col min="230" max="230" width="3.3984375" style="62" hidden="1" customWidth="1"/>
    <col min="231" max="231" width="3.59765625" style="62" hidden="1" customWidth="1"/>
    <col min="232" max="232" width="4.3984375" style="62" hidden="1" customWidth="1"/>
    <col min="233" max="234" width="3.59765625" style="62" hidden="1" customWidth="1"/>
    <col min="235" max="235" width="8.09765625" style="62" hidden="1" customWidth="1"/>
    <col min="236" max="236" width="6.69921875" style="63" customWidth="1"/>
    <col min="237" max="239" width="2.8984375" style="67" customWidth="1"/>
    <col min="240" max="240" width="4" style="67" bestFit="1" customWidth="1"/>
    <col min="241" max="241" width="5.19921875" style="67" customWidth="1"/>
    <col min="242" max="242" width="3.8984375" style="67" customWidth="1"/>
    <col min="243" max="243" width="4.3984375" style="67" customWidth="1"/>
    <col min="244" max="244" width="4.19921875" style="67" customWidth="1"/>
    <col min="245" max="245" width="4.09765625" style="67" customWidth="1"/>
    <col min="246" max="246" width="4.19921875" style="67" customWidth="1"/>
    <col min="247" max="247" width="5" style="1" customWidth="1"/>
    <col min="248" max="248" width="5" style="2" customWidth="1"/>
    <col min="249" max="16384" width="5.59765625" style="2" customWidth="1"/>
  </cols>
  <sheetData>
    <row r="1" spans="1:246" ht="32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</row>
    <row r="2" spans="1:256" s="15" customFormat="1" ht="81" customHeight="1" thickBot="1">
      <c r="A2" s="3" t="s">
        <v>1</v>
      </c>
      <c r="B2" s="3"/>
      <c r="C2" s="3"/>
      <c r="D2" s="3"/>
      <c r="E2" s="4" t="s">
        <v>2</v>
      </c>
      <c r="F2" s="133" t="s">
        <v>3</v>
      </c>
      <c r="G2" s="134"/>
      <c r="H2" s="135" t="s">
        <v>4</v>
      </c>
      <c r="I2" s="136"/>
      <c r="J2" s="136"/>
      <c r="K2" s="136"/>
      <c r="L2" s="136"/>
      <c r="M2" s="136"/>
      <c r="N2" s="136"/>
      <c r="O2" s="136"/>
      <c r="P2" s="104" t="s">
        <v>5</v>
      </c>
      <c r="Q2" s="137"/>
      <c r="R2" s="137"/>
      <c r="S2" s="137"/>
      <c r="T2" s="137"/>
      <c r="U2" s="137"/>
      <c r="V2" s="137"/>
      <c r="W2" s="137"/>
      <c r="X2" s="135" t="s">
        <v>6</v>
      </c>
      <c r="Y2" s="136"/>
      <c r="Z2" s="136"/>
      <c r="AA2" s="136"/>
      <c r="AB2" s="136"/>
      <c r="AC2" s="136"/>
      <c r="AD2" s="136"/>
      <c r="AE2" s="136"/>
      <c r="AF2" s="135" t="s">
        <v>7</v>
      </c>
      <c r="AG2" s="135"/>
      <c r="AH2" s="135"/>
      <c r="AI2" s="135"/>
      <c r="AJ2" s="135"/>
      <c r="AK2" s="135"/>
      <c r="AL2" s="135"/>
      <c r="AM2" s="135"/>
      <c r="AN2" s="135" t="s">
        <v>8</v>
      </c>
      <c r="AO2" s="135"/>
      <c r="AP2" s="135"/>
      <c r="AQ2" s="135"/>
      <c r="AR2" s="135"/>
      <c r="AS2" s="135"/>
      <c r="AT2" s="135"/>
      <c r="AU2" s="135"/>
      <c r="AV2" s="128" t="s">
        <v>9</v>
      </c>
      <c r="AW2" s="135"/>
      <c r="AX2" s="135"/>
      <c r="AY2" s="135"/>
      <c r="AZ2" s="135"/>
      <c r="BA2" s="135"/>
      <c r="BB2" s="135"/>
      <c r="BC2" s="135"/>
      <c r="BD2" s="5" t="s">
        <v>10</v>
      </c>
      <c r="BE2" s="6" t="s">
        <v>11</v>
      </c>
      <c r="BF2" s="7" t="s">
        <v>12</v>
      </c>
      <c r="BG2" s="131" t="s">
        <v>13</v>
      </c>
      <c r="BH2" s="129"/>
      <c r="BI2" s="129"/>
      <c r="BJ2" s="129"/>
      <c r="BK2" s="129"/>
      <c r="BL2" s="129"/>
      <c r="BM2" s="129"/>
      <c r="BN2" s="129"/>
      <c r="BO2" s="128" t="s">
        <v>14</v>
      </c>
      <c r="BP2" s="128"/>
      <c r="BQ2" s="128"/>
      <c r="BR2" s="129"/>
      <c r="BS2" s="129"/>
      <c r="BT2" s="129"/>
      <c r="BU2" s="129"/>
      <c r="BV2" s="129"/>
      <c r="BW2" s="131" t="s">
        <v>15</v>
      </c>
      <c r="BX2" s="129"/>
      <c r="BY2" s="129"/>
      <c r="BZ2" s="129"/>
      <c r="CA2" s="129"/>
      <c r="CB2" s="129"/>
      <c r="CC2" s="129"/>
      <c r="CD2" s="129"/>
      <c r="CE2" s="128" t="s">
        <v>16</v>
      </c>
      <c r="CF2" s="129"/>
      <c r="CG2" s="129"/>
      <c r="CH2" s="129"/>
      <c r="CI2" s="129"/>
      <c r="CJ2" s="129"/>
      <c r="CK2" s="129"/>
      <c r="CL2" s="129"/>
      <c r="CM2" s="128" t="s">
        <v>17</v>
      </c>
      <c r="CN2" s="129"/>
      <c r="CO2" s="129"/>
      <c r="CP2" s="129"/>
      <c r="CQ2" s="129"/>
      <c r="CR2" s="129"/>
      <c r="CS2" s="129"/>
      <c r="CT2" s="129"/>
      <c r="CU2" s="128" t="s">
        <v>18</v>
      </c>
      <c r="CV2" s="129"/>
      <c r="CW2" s="129"/>
      <c r="CX2" s="129"/>
      <c r="CY2" s="129"/>
      <c r="CZ2" s="129"/>
      <c r="DA2" s="129"/>
      <c r="DB2" s="129"/>
      <c r="DC2" s="128" t="s">
        <v>19</v>
      </c>
      <c r="DD2" s="129"/>
      <c r="DE2" s="129"/>
      <c r="DF2" s="129"/>
      <c r="DG2" s="129"/>
      <c r="DH2" s="129"/>
      <c r="DI2" s="129"/>
      <c r="DJ2" s="129"/>
      <c r="DK2" s="128" t="s">
        <v>20</v>
      </c>
      <c r="DL2" s="129"/>
      <c r="DM2" s="129"/>
      <c r="DN2" s="129"/>
      <c r="DO2" s="129"/>
      <c r="DP2" s="129"/>
      <c r="DQ2" s="129"/>
      <c r="DR2" s="129"/>
      <c r="DS2" s="130" t="s">
        <v>21</v>
      </c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8" t="s">
        <v>22</v>
      </c>
      <c r="EH2" s="9" t="s">
        <v>23</v>
      </c>
      <c r="EI2" s="9" t="s">
        <v>24</v>
      </c>
      <c r="EJ2" s="9" t="s">
        <v>25</v>
      </c>
      <c r="EK2" s="9" t="s">
        <v>26</v>
      </c>
      <c r="EL2" s="10" t="s">
        <v>27</v>
      </c>
      <c r="EM2" s="10" t="s">
        <v>28</v>
      </c>
      <c r="EN2" s="128" t="s">
        <v>29</v>
      </c>
      <c r="EO2" s="129"/>
      <c r="EP2" s="129"/>
      <c r="EQ2" s="129"/>
      <c r="ER2" s="129"/>
      <c r="ES2" s="129"/>
      <c r="ET2" s="129"/>
      <c r="EU2" s="129"/>
      <c r="EV2" s="128" t="s">
        <v>30</v>
      </c>
      <c r="EW2" s="129"/>
      <c r="EX2" s="129"/>
      <c r="EY2" s="129"/>
      <c r="EZ2" s="129"/>
      <c r="FA2" s="129"/>
      <c r="FB2" s="129"/>
      <c r="FC2" s="129"/>
      <c r="FD2" s="128" t="s">
        <v>31</v>
      </c>
      <c r="FE2" s="129"/>
      <c r="FF2" s="129"/>
      <c r="FG2" s="129"/>
      <c r="FH2" s="129"/>
      <c r="FI2" s="129"/>
      <c r="FJ2" s="129"/>
      <c r="FK2" s="129"/>
      <c r="FL2" s="128" t="s">
        <v>32</v>
      </c>
      <c r="FM2" s="129"/>
      <c r="FN2" s="129"/>
      <c r="FO2" s="129"/>
      <c r="FP2" s="129"/>
      <c r="FQ2" s="129"/>
      <c r="FR2" s="129"/>
      <c r="FS2" s="129"/>
      <c r="FT2" s="128" t="s">
        <v>33</v>
      </c>
      <c r="FU2" s="129"/>
      <c r="FV2" s="129"/>
      <c r="FW2" s="129"/>
      <c r="FX2" s="129"/>
      <c r="FY2" s="129"/>
      <c r="FZ2" s="129"/>
      <c r="GA2" s="129"/>
      <c r="GB2" s="128" t="s">
        <v>34</v>
      </c>
      <c r="GC2" s="129"/>
      <c r="GD2" s="129"/>
      <c r="GE2" s="129"/>
      <c r="GF2" s="129"/>
      <c r="GG2" s="129"/>
      <c r="GH2" s="129"/>
      <c r="GI2" s="129"/>
      <c r="GJ2" s="11" t="s">
        <v>35</v>
      </c>
      <c r="GK2" s="12" t="s">
        <v>36</v>
      </c>
      <c r="GL2" s="11" t="s">
        <v>37</v>
      </c>
      <c r="GM2" s="13" t="s">
        <v>38</v>
      </c>
      <c r="GN2" s="13" t="s">
        <v>39</v>
      </c>
      <c r="GO2" s="126" t="s">
        <v>40</v>
      </c>
      <c r="GP2" s="127"/>
      <c r="GQ2" s="127"/>
      <c r="GR2" s="127"/>
      <c r="GS2" s="127"/>
      <c r="GT2" s="127"/>
      <c r="GU2" s="127"/>
      <c r="GV2" s="127"/>
      <c r="GW2" s="126" t="s">
        <v>41</v>
      </c>
      <c r="GX2" s="127"/>
      <c r="GY2" s="127"/>
      <c r="GZ2" s="127"/>
      <c r="HA2" s="127"/>
      <c r="HB2" s="127"/>
      <c r="HC2" s="127"/>
      <c r="HD2" s="127"/>
      <c r="HE2" s="126" t="s">
        <v>42</v>
      </c>
      <c r="HF2" s="127"/>
      <c r="HG2" s="127"/>
      <c r="HH2" s="127"/>
      <c r="HI2" s="127"/>
      <c r="HJ2" s="127"/>
      <c r="HK2" s="127"/>
      <c r="HL2" s="127"/>
      <c r="HM2" s="126" t="s">
        <v>43</v>
      </c>
      <c r="HN2" s="127"/>
      <c r="HO2" s="127"/>
      <c r="HP2" s="127"/>
      <c r="HQ2" s="127"/>
      <c r="HR2" s="127"/>
      <c r="HS2" s="127"/>
      <c r="HT2" s="127"/>
      <c r="HU2" s="126" t="s">
        <v>44</v>
      </c>
      <c r="HV2" s="127"/>
      <c r="HW2" s="127"/>
      <c r="HX2" s="127"/>
      <c r="HY2" s="127"/>
      <c r="HZ2" s="127"/>
      <c r="IA2" s="127"/>
      <c r="IB2" s="127"/>
      <c r="IC2" s="83" t="s">
        <v>45</v>
      </c>
      <c r="ID2" s="83" t="s">
        <v>46</v>
      </c>
      <c r="IE2" s="83" t="s">
        <v>47</v>
      </c>
      <c r="IF2" s="83" t="s">
        <v>48</v>
      </c>
      <c r="IG2" s="84" t="s">
        <v>49</v>
      </c>
      <c r="IH2" s="83" t="s">
        <v>24</v>
      </c>
      <c r="II2" s="84" t="s">
        <v>50</v>
      </c>
      <c r="IJ2" s="83" t="s">
        <v>51</v>
      </c>
      <c r="IK2" s="85" t="s">
        <v>52</v>
      </c>
      <c r="IL2" s="85" t="s">
        <v>53</v>
      </c>
      <c r="IM2" s="86" t="s">
        <v>90</v>
      </c>
      <c r="IN2" s="87" t="s">
        <v>91</v>
      </c>
      <c r="IO2" s="86" t="s">
        <v>92</v>
      </c>
      <c r="IP2" s="88" t="s">
        <v>93</v>
      </c>
      <c r="IQ2" s="89" t="s">
        <v>94</v>
      </c>
      <c r="IR2" s="89" t="s">
        <v>95</v>
      </c>
      <c r="IS2" s="14"/>
      <c r="IT2" s="14"/>
      <c r="IU2" s="14"/>
      <c r="IV2" s="14"/>
    </row>
    <row r="3" spans="1:256" s="33" customFormat="1" ht="16.5" customHeight="1">
      <c r="A3" s="16"/>
      <c r="B3" s="16"/>
      <c r="C3" s="16"/>
      <c r="D3" s="16"/>
      <c r="E3" s="17"/>
      <c r="F3" s="18"/>
      <c r="G3" s="19"/>
      <c r="H3" s="20">
        <v>45</v>
      </c>
      <c r="I3" s="20"/>
      <c r="J3" s="20"/>
      <c r="K3" s="20"/>
      <c r="L3" s="20"/>
      <c r="M3" s="20"/>
      <c r="N3" s="20"/>
      <c r="O3" s="20">
        <f>H3/15</f>
        <v>3</v>
      </c>
      <c r="P3" s="20">
        <v>30</v>
      </c>
      <c r="Q3" s="20"/>
      <c r="R3" s="20"/>
      <c r="S3" s="20"/>
      <c r="T3" s="21"/>
      <c r="U3" s="21"/>
      <c r="V3" s="21"/>
      <c r="W3" s="20">
        <f>P3/15</f>
        <v>2</v>
      </c>
      <c r="X3" s="20">
        <v>45</v>
      </c>
      <c r="Y3" s="20"/>
      <c r="Z3" s="20"/>
      <c r="AA3" s="20"/>
      <c r="AB3" s="20"/>
      <c r="AC3" s="20"/>
      <c r="AD3" s="20"/>
      <c r="AE3" s="20">
        <f>X3/15</f>
        <v>3</v>
      </c>
      <c r="AF3" s="20">
        <v>60</v>
      </c>
      <c r="AG3" s="20"/>
      <c r="AH3" s="20"/>
      <c r="AI3" s="20"/>
      <c r="AJ3" s="20"/>
      <c r="AK3" s="20"/>
      <c r="AL3" s="20"/>
      <c r="AM3" s="20">
        <f>AF3/15</f>
        <v>4</v>
      </c>
      <c r="AN3" s="20">
        <v>30</v>
      </c>
      <c r="AO3" s="20"/>
      <c r="AP3" s="20"/>
      <c r="AQ3" s="20"/>
      <c r="AR3" s="20"/>
      <c r="AS3" s="20"/>
      <c r="AT3" s="20"/>
      <c r="AU3" s="20">
        <f>AN3/15</f>
        <v>2</v>
      </c>
      <c r="AV3" s="20">
        <v>60</v>
      </c>
      <c r="AW3" s="20"/>
      <c r="AX3" s="20"/>
      <c r="AY3" s="20"/>
      <c r="AZ3" s="20"/>
      <c r="BA3" s="20"/>
      <c r="BB3" s="20"/>
      <c r="BC3" s="20">
        <f>AV3/15</f>
        <v>4</v>
      </c>
      <c r="BD3" s="20">
        <v>1</v>
      </c>
      <c r="BE3" s="22">
        <f>O3+W3+AE3+AM3+AU3+BC3+BD3</f>
        <v>19</v>
      </c>
      <c r="BF3" s="23"/>
      <c r="BG3" s="24">
        <v>45</v>
      </c>
      <c r="BH3" s="20"/>
      <c r="BI3" s="20"/>
      <c r="BJ3" s="20"/>
      <c r="BK3" s="20"/>
      <c r="BL3" s="20"/>
      <c r="BM3" s="20"/>
      <c r="BN3" s="20">
        <f>BG3/15</f>
        <v>3</v>
      </c>
      <c r="BO3" s="20">
        <v>60</v>
      </c>
      <c r="BP3" s="20"/>
      <c r="BQ3" s="20"/>
      <c r="BR3" s="20"/>
      <c r="BS3" s="20"/>
      <c r="BT3" s="20"/>
      <c r="BU3" s="20"/>
      <c r="BV3" s="24">
        <f>BO3/15</f>
        <v>4</v>
      </c>
      <c r="BW3" s="24">
        <v>45</v>
      </c>
      <c r="BX3" s="20"/>
      <c r="BY3" s="20"/>
      <c r="BZ3" s="20"/>
      <c r="CA3" s="20"/>
      <c r="CB3" s="20"/>
      <c r="CC3" s="20"/>
      <c r="CD3" s="20">
        <f>BW3/15</f>
        <v>3</v>
      </c>
      <c r="CE3" s="20">
        <v>30</v>
      </c>
      <c r="CF3" s="20"/>
      <c r="CG3" s="20"/>
      <c r="CH3" s="20"/>
      <c r="CI3" s="20"/>
      <c r="CJ3" s="20"/>
      <c r="CK3" s="20"/>
      <c r="CL3" s="20">
        <f>CE3/15</f>
        <v>2</v>
      </c>
      <c r="CM3" s="20">
        <v>90</v>
      </c>
      <c r="CN3" s="20"/>
      <c r="CO3" s="20"/>
      <c r="CP3" s="20"/>
      <c r="CQ3" s="20"/>
      <c r="CR3" s="20"/>
      <c r="CS3" s="20"/>
      <c r="CT3" s="20">
        <f>CM3/15</f>
        <v>6</v>
      </c>
      <c r="CU3" s="20">
        <v>75</v>
      </c>
      <c r="CV3" s="20"/>
      <c r="CW3" s="20"/>
      <c r="CX3" s="20"/>
      <c r="CY3" s="20"/>
      <c r="CZ3" s="20"/>
      <c r="DA3" s="20"/>
      <c r="DB3" s="20">
        <f>CU3/15</f>
        <v>5</v>
      </c>
      <c r="DC3" s="20">
        <v>30</v>
      </c>
      <c r="DD3" s="20"/>
      <c r="DE3" s="20"/>
      <c r="DF3" s="20"/>
      <c r="DG3" s="20"/>
      <c r="DH3" s="20"/>
      <c r="DI3" s="20"/>
      <c r="DJ3" s="20">
        <f>DC3/15</f>
        <v>2</v>
      </c>
      <c r="DK3" s="20">
        <v>60</v>
      </c>
      <c r="DL3" s="20"/>
      <c r="DM3" s="20"/>
      <c r="DN3" s="20"/>
      <c r="DO3" s="20"/>
      <c r="DP3" s="20"/>
      <c r="DQ3" s="20"/>
      <c r="DR3" s="24">
        <v>2</v>
      </c>
      <c r="DS3" s="25"/>
      <c r="DT3" s="25"/>
      <c r="DU3" s="25"/>
      <c r="DV3" s="26"/>
      <c r="DW3" s="24"/>
      <c r="DX3" s="24"/>
      <c r="DY3" s="24"/>
      <c r="DZ3" s="24"/>
      <c r="EA3" s="24"/>
      <c r="EB3" s="24"/>
      <c r="EC3" s="24"/>
      <c r="ED3" s="24"/>
      <c r="EE3" s="24"/>
      <c r="EF3" s="24">
        <v>2</v>
      </c>
      <c r="EG3" s="20">
        <v>1</v>
      </c>
      <c r="EH3" s="27">
        <f>EG3+DJ3+DB3+CT3+CL3+BN3+CD3+EF3+DR3+BV3</f>
        <v>30</v>
      </c>
      <c r="EI3" s="27"/>
      <c r="EJ3" s="27">
        <f>EH3+BE3</f>
        <v>49</v>
      </c>
      <c r="EK3" s="28"/>
      <c r="EL3" s="24"/>
      <c r="EM3" s="20"/>
      <c r="EN3" s="29">
        <v>45</v>
      </c>
      <c r="EO3" s="29"/>
      <c r="EP3" s="29"/>
      <c r="EQ3" s="29"/>
      <c r="ER3" s="29"/>
      <c r="ES3" s="29"/>
      <c r="ET3" s="29">
        <f>EU3</f>
        <v>3</v>
      </c>
      <c r="EU3" s="29">
        <f>EN3/15</f>
        <v>3</v>
      </c>
      <c r="EV3" s="29">
        <v>75</v>
      </c>
      <c r="EW3" s="29"/>
      <c r="EX3" s="29"/>
      <c r="EY3" s="29"/>
      <c r="EZ3" s="29"/>
      <c r="FA3" s="29"/>
      <c r="FB3" s="29">
        <f>FC3</f>
        <v>5</v>
      </c>
      <c r="FC3" s="29">
        <f>EV3/15</f>
        <v>5</v>
      </c>
      <c r="FD3" s="29">
        <v>30</v>
      </c>
      <c r="FE3" s="29"/>
      <c r="FF3" s="29"/>
      <c r="FG3" s="29"/>
      <c r="FH3" s="29"/>
      <c r="FI3" s="29"/>
      <c r="FJ3" s="29">
        <f>FK3</f>
        <v>2</v>
      </c>
      <c r="FK3" s="29">
        <f>FD3/15</f>
        <v>2</v>
      </c>
      <c r="FL3" s="29">
        <v>45</v>
      </c>
      <c r="FM3" s="29"/>
      <c r="FN3" s="29"/>
      <c r="FO3" s="29"/>
      <c r="FP3" s="29"/>
      <c r="FQ3" s="29"/>
      <c r="FR3" s="29">
        <f>FS3</f>
        <v>3</v>
      </c>
      <c r="FS3" s="29">
        <f>FL3/15</f>
        <v>3</v>
      </c>
      <c r="FT3" s="29">
        <v>45</v>
      </c>
      <c r="FU3" s="29"/>
      <c r="FV3" s="29"/>
      <c r="FW3" s="29"/>
      <c r="FX3" s="29"/>
      <c r="FY3" s="29"/>
      <c r="FZ3" s="29">
        <f>GA3</f>
        <v>3</v>
      </c>
      <c r="GA3" s="29">
        <f>FT3/15</f>
        <v>3</v>
      </c>
      <c r="GB3" s="29">
        <v>45</v>
      </c>
      <c r="GC3" s="29"/>
      <c r="GD3" s="29"/>
      <c r="GE3" s="29"/>
      <c r="GF3" s="29"/>
      <c r="GG3" s="29"/>
      <c r="GH3" s="29">
        <f>GI3</f>
        <v>3</v>
      </c>
      <c r="GI3" s="29">
        <f>GB3/15</f>
        <v>3</v>
      </c>
      <c r="GJ3" s="30">
        <v>1</v>
      </c>
      <c r="GK3" s="30">
        <v>1</v>
      </c>
      <c r="GL3" s="30">
        <v>6</v>
      </c>
      <c r="GM3" s="31">
        <f>GL3+GK3+GJ3+GH3+FZ3+FR3+FJ3+FB3+ET3</f>
        <v>27</v>
      </c>
      <c r="GN3" s="31"/>
      <c r="GO3" s="29">
        <v>45</v>
      </c>
      <c r="GP3" s="29"/>
      <c r="GQ3" s="29"/>
      <c r="GR3" s="29"/>
      <c r="GS3" s="29"/>
      <c r="GT3" s="29"/>
      <c r="GU3" s="29">
        <f>GV3</f>
        <v>3</v>
      </c>
      <c r="GV3" s="29">
        <f>GO3/15</f>
        <v>3</v>
      </c>
      <c r="GW3" s="29">
        <v>30</v>
      </c>
      <c r="GX3" s="29"/>
      <c r="GY3" s="29"/>
      <c r="GZ3" s="29"/>
      <c r="HA3" s="29"/>
      <c r="HB3" s="29"/>
      <c r="HC3" s="29">
        <f>HD3</f>
        <v>2</v>
      </c>
      <c r="HD3" s="29">
        <f>GW3/15</f>
        <v>2</v>
      </c>
      <c r="HE3" s="29">
        <v>30</v>
      </c>
      <c r="HF3" s="29"/>
      <c r="HG3" s="29"/>
      <c r="HH3" s="29"/>
      <c r="HI3" s="29"/>
      <c r="HJ3" s="29"/>
      <c r="HK3" s="29">
        <f>HL3</f>
        <v>2</v>
      </c>
      <c r="HL3" s="29">
        <f>HE3/15</f>
        <v>2</v>
      </c>
      <c r="HM3" s="29">
        <v>45</v>
      </c>
      <c r="HN3" s="29"/>
      <c r="HO3" s="29"/>
      <c r="HP3" s="29"/>
      <c r="HQ3" s="29"/>
      <c r="HR3" s="29"/>
      <c r="HS3" s="29">
        <f>HT3</f>
        <v>3</v>
      </c>
      <c r="HT3" s="29">
        <f>HM3/15</f>
        <v>3</v>
      </c>
      <c r="HU3" s="29">
        <v>30</v>
      </c>
      <c r="HV3" s="29"/>
      <c r="HW3" s="29"/>
      <c r="HX3" s="29"/>
      <c r="HY3" s="29"/>
      <c r="HZ3" s="29"/>
      <c r="IA3" s="29">
        <f>IB3</f>
        <v>2</v>
      </c>
      <c r="IB3" s="29">
        <f>HU3/15</f>
        <v>2</v>
      </c>
      <c r="IC3" s="82">
        <v>1</v>
      </c>
      <c r="ID3" s="82">
        <v>1</v>
      </c>
      <c r="IE3" s="82">
        <v>1</v>
      </c>
      <c r="IF3" s="82">
        <v>6</v>
      </c>
      <c r="IG3" s="114">
        <f>IF3+IE3+ID3+IC3+IA3+HS3+HK3+GU3+HC3</f>
        <v>21</v>
      </c>
      <c r="IH3" s="82"/>
      <c r="II3" s="114">
        <f>IG3+GM3</f>
        <v>48</v>
      </c>
      <c r="IJ3" s="82"/>
      <c r="IK3" s="114">
        <f>II3+EJ3</f>
        <v>97</v>
      </c>
      <c r="IL3" s="114"/>
      <c r="IM3" s="82"/>
      <c r="IN3" s="82"/>
      <c r="IO3" s="82"/>
      <c r="IP3" s="82"/>
      <c r="IQ3" s="82"/>
      <c r="IR3" s="82"/>
      <c r="IS3" s="32"/>
      <c r="IT3" s="32"/>
      <c r="IU3" s="32"/>
      <c r="IV3" s="32"/>
    </row>
    <row r="4" spans="1:256" s="121" customFormat="1" ht="17.25" customHeight="1">
      <c r="A4" s="34"/>
      <c r="B4" s="34"/>
      <c r="C4" s="34"/>
      <c r="D4" s="34"/>
      <c r="E4" s="34"/>
      <c r="F4" s="124"/>
      <c r="G4" s="125"/>
      <c r="H4" s="35" t="s">
        <v>54</v>
      </c>
      <c r="I4" s="36" t="s">
        <v>55</v>
      </c>
      <c r="J4" s="36" t="s">
        <v>56</v>
      </c>
      <c r="K4" s="34" t="s">
        <v>57</v>
      </c>
      <c r="L4" s="34" t="s">
        <v>58</v>
      </c>
      <c r="M4" s="34" t="s">
        <v>59</v>
      </c>
      <c r="N4" s="37" t="s">
        <v>60</v>
      </c>
      <c r="O4" s="38" t="s">
        <v>61</v>
      </c>
      <c r="P4" s="39" t="s">
        <v>54</v>
      </c>
      <c r="Q4" s="39" t="s">
        <v>62</v>
      </c>
      <c r="R4" s="39" t="s">
        <v>63</v>
      </c>
      <c r="S4" s="40" t="s">
        <v>57</v>
      </c>
      <c r="T4" s="41" t="s">
        <v>58</v>
      </c>
      <c r="U4" s="41" t="s">
        <v>59</v>
      </c>
      <c r="V4" s="42" t="s">
        <v>60</v>
      </c>
      <c r="W4" s="43" t="s">
        <v>61</v>
      </c>
      <c r="X4" s="44" t="s">
        <v>54</v>
      </c>
      <c r="Y4" s="39" t="s">
        <v>62</v>
      </c>
      <c r="Z4" s="39" t="s">
        <v>63</v>
      </c>
      <c r="AA4" s="40" t="s">
        <v>57</v>
      </c>
      <c r="AB4" s="40" t="s">
        <v>58</v>
      </c>
      <c r="AC4" s="40" t="s">
        <v>59</v>
      </c>
      <c r="AD4" s="45" t="s">
        <v>60</v>
      </c>
      <c r="AE4" s="38" t="s">
        <v>61</v>
      </c>
      <c r="AF4" s="44" t="s">
        <v>54</v>
      </c>
      <c r="AG4" s="39" t="s">
        <v>62</v>
      </c>
      <c r="AH4" s="39" t="s">
        <v>63</v>
      </c>
      <c r="AI4" s="40" t="s">
        <v>57</v>
      </c>
      <c r="AJ4" s="40" t="s">
        <v>58</v>
      </c>
      <c r="AK4" s="40" t="s">
        <v>59</v>
      </c>
      <c r="AL4" s="45" t="s">
        <v>60</v>
      </c>
      <c r="AM4" s="38" t="s">
        <v>61</v>
      </c>
      <c r="AN4" s="44" t="s">
        <v>54</v>
      </c>
      <c r="AO4" s="39" t="s">
        <v>62</v>
      </c>
      <c r="AP4" s="39" t="s">
        <v>63</v>
      </c>
      <c r="AQ4" s="40" t="s">
        <v>57</v>
      </c>
      <c r="AR4" s="40" t="s">
        <v>58</v>
      </c>
      <c r="AS4" s="40" t="s">
        <v>59</v>
      </c>
      <c r="AT4" s="45" t="s">
        <v>60</v>
      </c>
      <c r="AU4" s="38" t="s">
        <v>61</v>
      </c>
      <c r="AV4" s="44" t="s">
        <v>54</v>
      </c>
      <c r="AW4" s="39" t="s">
        <v>62</v>
      </c>
      <c r="AX4" s="39" t="s">
        <v>63</v>
      </c>
      <c r="AY4" s="40" t="s">
        <v>57</v>
      </c>
      <c r="AZ4" s="40" t="s">
        <v>58</v>
      </c>
      <c r="BA4" s="40" t="s">
        <v>59</v>
      </c>
      <c r="BB4" s="45" t="s">
        <v>60</v>
      </c>
      <c r="BC4" s="38" t="s">
        <v>61</v>
      </c>
      <c r="BD4" s="46"/>
      <c r="BE4" s="47"/>
      <c r="BF4" s="48"/>
      <c r="BG4" s="44" t="s">
        <v>54</v>
      </c>
      <c r="BH4" s="39" t="s">
        <v>62</v>
      </c>
      <c r="BI4" s="39" t="s">
        <v>63</v>
      </c>
      <c r="BJ4" s="40" t="s">
        <v>57</v>
      </c>
      <c r="BK4" s="40" t="s">
        <v>58</v>
      </c>
      <c r="BL4" s="40" t="s">
        <v>59</v>
      </c>
      <c r="BM4" s="45" t="s">
        <v>60</v>
      </c>
      <c r="BN4" s="49" t="s">
        <v>61</v>
      </c>
      <c r="BO4" s="44" t="s">
        <v>54</v>
      </c>
      <c r="BP4" s="39" t="s">
        <v>62</v>
      </c>
      <c r="BQ4" s="39" t="s">
        <v>63</v>
      </c>
      <c r="BR4" s="40" t="s">
        <v>57</v>
      </c>
      <c r="BS4" s="40" t="s">
        <v>58</v>
      </c>
      <c r="BT4" s="40" t="s">
        <v>59</v>
      </c>
      <c r="BU4" s="45" t="s">
        <v>60</v>
      </c>
      <c r="BV4" s="49" t="s">
        <v>61</v>
      </c>
      <c r="BW4" s="44" t="s">
        <v>54</v>
      </c>
      <c r="BX4" s="39" t="s">
        <v>62</v>
      </c>
      <c r="BY4" s="39" t="s">
        <v>63</v>
      </c>
      <c r="BZ4" s="40" t="s">
        <v>57</v>
      </c>
      <c r="CA4" s="40" t="s">
        <v>58</v>
      </c>
      <c r="CB4" s="40" t="s">
        <v>59</v>
      </c>
      <c r="CC4" s="45" t="s">
        <v>60</v>
      </c>
      <c r="CD4" s="49" t="s">
        <v>61</v>
      </c>
      <c r="CE4" s="44" t="s">
        <v>54</v>
      </c>
      <c r="CF4" s="39" t="s">
        <v>62</v>
      </c>
      <c r="CG4" s="39" t="s">
        <v>63</v>
      </c>
      <c r="CH4" s="40" t="s">
        <v>57</v>
      </c>
      <c r="CI4" s="40" t="s">
        <v>58</v>
      </c>
      <c r="CJ4" s="40" t="s">
        <v>59</v>
      </c>
      <c r="CK4" s="45" t="s">
        <v>60</v>
      </c>
      <c r="CL4" s="49" t="s">
        <v>61</v>
      </c>
      <c r="CM4" s="44" t="s">
        <v>54</v>
      </c>
      <c r="CN4" s="39" t="s">
        <v>62</v>
      </c>
      <c r="CO4" s="39" t="s">
        <v>63</v>
      </c>
      <c r="CP4" s="40" t="s">
        <v>57</v>
      </c>
      <c r="CQ4" s="40" t="s">
        <v>58</v>
      </c>
      <c r="CR4" s="40" t="s">
        <v>59</v>
      </c>
      <c r="CS4" s="45" t="s">
        <v>60</v>
      </c>
      <c r="CT4" s="49" t="s">
        <v>61</v>
      </c>
      <c r="CU4" s="44" t="s">
        <v>54</v>
      </c>
      <c r="CV4" s="39" t="s">
        <v>62</v>
      </c>
      <c r="CW4" s="39" t="s">
        <v>63</v>
      </c>
      <c r="CX4" s="40" t="s">
        <v>57</v>
      </c>
      <c r="CY4" s="40" t="s">
        <v>58</v>
      </c>
      <c r="CZ4" s="40" t="s">
        <v>59</v>
      </c>
      <c r="DA4" s="45" t="s">
        <v>60</v>
      </c>
      <c r="DB4" s="49" t="s">
        <v>61</v>
      </c>
      <c r="DC4" s="44" t="s">
        <v>54</v>
      </c>
      <c r="DD4" s="39" t="s">
        <v>62</v>
      </c>
      <c r="DE4" s="39" t="s">
        <v>63</v>
      </c>
      <c r="DF4" s="40" t="s">
        <v>57</v>
      </c>
      <c r="DG4" s="40" t="s">
        <v>58</v>
      </c>
      <c r="DH4" s="40" t="s">
        <v>59</v>
      </c>
      <c r="DI4" s="45" t="s">
        <v>60</v>
      </c>
      <c r="DJ4" s="49" t="s">
        <v>61</v>
      </c>
      <c r="DK4" s="44" t="s">
        <v>54</v>
      </c>
      <c r="DL4" s="39" t="s">
        <v>62</v>
      </c>
      <c r="DM4" s="39" t="s">
        <v>63</v>
      </c>
      <c r="DN4" s="40" t="s">
        <v>57</v>
      </c>
      <c r="DO4" s="40" t="s">
        <v>58</v>
      </c>
      <c r="DP4" s="40" t="s">
        <v>59</v>
      </c>
      <c r="DQ4" s="45" t="s">
        <v>60</v>
      </c>
      <c r="DR4" s="49" t="s">
        <v>61</v>
      </c>
      <c r="DS4" s="50" t="s">
        <v>64</v>
      </c>
      <c r="DT4" s="50">
        <v>2</v>
      </c>
      <c r="DU4" s="51" t="s">
        <v>61</v>
      </c>
      <c r="DV4" s="52" t="s">
        <v>64</v>
      </c>
      <c r="DW4" s="50" t="s">
        <v>65</v>
      </c>
      <c r="DX4" s="50">
        <v>2</v>
      </c>
      <c r="DY4" s="51" t="s">
        <v>61</v>
      </c>
      <c r="DZ4" s="53" t="s">
        <v>65</v>
      </c>
      <c r="EA4" s="50" t="s">
        <v>66</v>
      </c>
      <c r="EB4" s="54" t="s">
        <v>63</v>
      </c>
      <c r="EC4" s="51" t="s">
        <v>61</v>
      </c>
      <c r="ED4" s="55" t="s">
        <v>66</v>
      </c>
      <c r="EE4" s="56" t="s">
        <v>67</v>
      </c>
      <c r="EF4" s="57" t="s">
        <v>61</v>
      </c>
      <c r="EG4" s="117"/>
      <c r="EH4" s="58"/>
      <c r="EI4" s="58"/>
      <c r="EJ4" s="58"/>
      <c r="EK4" s="59"/>
      <c r="EL4" s="60"/>
      <c r="EM4" s="60"/>
      <c r="EN4" s="44" t="s">
        <v>54</v>
      </c>
      <c r="EO4" s="39" t="s">
        <v>62</v>
      </c>
      <c r="EP4" s="39" t="s">
        <v>63</v>
      </c>
      <c r="EQ4" s="40" t="s">
        <v>57</v>
      </c>
      <c r="ER4" s="40" t="s">
        <v>58</v>
      </c>
      <c r="ES4" s="40" t="s">
        <v>59</v>
      </c>
      <c r="ET4" s="45" t="s">
        <v>60</v>
      </c>
      <c r="EU4" s="49" t="s">
        <v>61</v>
      </c>
      <c r="EV4" s="44" t="s">
        <v>54</v>
      </c>
      <c r="EW4" s="39" t="s">
        <v>62</v>
      </c>
      <c r="EX4" s="39" t="s">
        <v>63</v>
      </c>
      <c r="EY4" s="40" t="s">
        <v>57</v>
      </c>
      <c r="EZ4" s="40" t="s">
        <v>58</v>
      </c>
      <c r="FA4" s="40" t="s">
        <v>59</v>
      </c>
      <c r="FB4" s="45" t="s">
        <v>60</v>
      </c>
      <c r="FC4" s="49" t="s">
        <v>61</v>
      </c>
      <c r="FD4" s="44" t="s">
        <v>54</v>
      </c>
      <c r="FE4" s="39" t="s">
        <v>62</v>
      </c>
      <c r="FF4" s="39" t="s">
        <v>63</v>
      </c>
      <c r="FG4" s="40" t="s">
        <v>57</v>
      </c>
      <c r="FH4" s="40" t="s">
        <v>58</v>
      </c>
      <c r="FI4" s="40" t="s">
        <v>59</v>
      </c>
      <c r="FJ4" s="45" t="s">
        <v>60</v>
      </c>
      <c r="FK4" s="49" t="s">
        <v>61</v>
      </c>
      <c r="FL4" s="44" t="s">
        <v>54</v>
      </c>
      <c r="FM4" s="39" t="s">
        <v>62</v>
      </c>
      <c r="FN4" s="39" t="s">
        <v>63</v>
      </c>
      <c r="FO4" s="40" t="s">
        <v>57</v>
      </c>
      <c r="FP4" s="40" t="s">
        <v>58</v>
      </c>
      <c r="FQ4" s="40" t="s">
        <v>59</v>
      </c>
      <c r="FR4" s="45" t="s">
        <v>60</v>
      </c>
      <c r="FS4" s="49" t="s">
        <v>61</v>
      </c>
      <c r="FT4" s="44" t="s">
        <v>54</v>
      </c>
      <c r="FU4" s="39" t="s">
        <v>62</v>
      </c>
      <c r="FV4" s="39" t="s">
        <v>63</v>
      </c>
      <c r="FW4" s="40" t="s">
        <v>57</v>
      </c>
      <c r="FX4" s="40" t="s">
        <v>58</v>
      </c>
      <c r="FY4" s="40" t="s">
        <v>59</v>
      </c>
      <c r="FZ4" s="45" t="s">
        <v>60</v>
      </c>
      <c r="GA4" s="49" t="s">
        <v>61</v>
      </c>
      <c r="GB4" s="44" t="s">
        <v>54</v>
      </c>
      <c r="GC4" s="39" t="s">
        <v>62</v>
      </c>
      <c r="GD4" s="39" t="s">
        <v>63</v>
      </c>
      <c r="GE4" s="40" t="s">
        <v>57</v>
      </c>
      <c r="GF4" s="40" t="s">
        <v>58</v>
      </c>
      <c r="GG4" s="40" t="s">
        <v>59</v>
      </c>
      <c r="GH4" s="45" t="s">
        <v>60</v>
      </c>
      <c r="GI4" s="49" t="s">
        <v>61</v>
      </c>
      <c r="GJ4" s="118"/>
      <c r="GK4" s="118"/>
      <c r="GL4" s="118"/>
      <c r="GM4" s="119"/>
      <c r="GN4" s="119"/>
      <c r="GO4" s="44" t="s">
        <v>54</v>
      </c>
      <c r="GP4" s="39" t="s">
        <v>62</v>
      </c>
      <c r="GQ4" s="39" t="s">
        <v>63</v>
      </c>
      <c r="GR4" s="40" t="s">
        <v>57</v>
      </c>
      <c r="GS4" s="40" t="s">
        <v>58</v>
      </c>
      <c r="GT4" s="40" t="s">
        <v>59</v>
      </c>
      <c r="GU4" s="45" t="s">
        <v>60</v>
      </c>
      <c r="GV4" s="49" t="s">
        <v>61</v>
      </c>
      <c r="GW4" s="44" t="s">
        <v>54</v>
      </c>
      <c r="GX4" s="39" t="s">
        <v>62</v>
      </c>
      <c r="GY4" s="39" t="s">
        <v>63</v>
      </c>
      <c r="GZ4" s="40" t="s">
        <v>57</v>
      </c>
      <c r="HA4" s="40" t="s">
        <v>58</v>
      </c>
      <c r="HB4" s="40" t="s">
        <v>59</v>
      </c>
      <c r="HC4" s="45" t="s">
        <v>60</v>
      </c>
      <c r="HD4" s="49" t="s">
        <v>61</v>
      </c>
      <c r="HE4" s="44" t="s">
        <v>54</v>
      </c>
      <c r="HF4" s="39" t="s">
        <v>62</v>
      </c>
      <c r="HG4" s="39" t="s">
        <v>63</v>
      </c>
      <c r="HH4" s="40" t="s">
        <v>57</v>
      </c>
      <c r="HI4" s="40" t="s">
        <v>58</v>
      </c>
      <c r="HJ4" s="40" t="s">
        <v>59</v>
      </c>
      <c r="HK4" s="45" t="s">
        <v>60</v>
      </c>
      <c r="HL4" s="49" t="s">
        <v>61</v>
      </c>
      <c r="HM4" s="44" t="s">
        <v>54</v>
      </c>
      <c r="HN4" s="39" t="s">
        <v>62</v>
      </c>
      <c r="HO4" s="39" t="s">
        <v>63</v>
      </c>
      <c r="HP4" s="40" t="s">
        <v>57</v>
      </c>
      <c r="HQ4" s="40" t="s">
        <v>58</v>
      </c>
      <c r="HR4" s="40" t="s">
        <v>59</v>
      </c>
      <c r="HS4" s="45" t="s">
        <v>60</v>
      </c>
      <c r="HT4" s="49" t="s">
        <v>61</v>
      </c>
      <c r="HU4" s="44" t="s">
        <v>54</v>
      </c>
      <c r="HV4" s="39" t="s">
        <v>62</v>
      </c>
      <c r="HW4" s="39" t="s">
        <v>63</v>
      </c>
      <c r="HX4" s="40" t="s">
        <v>57</v>
      </c>
      <c r="HY4" s="40" t="s">
        <v>58</v>
      </c>
      <c r="HZ4" s="40" t="s">
        <v>59</v>
      </c>
      <c r="IA4" s="45" t="s">
        <v>60</v>
      </c>
      <c r="IB4" s="49" t="s">
        <v>61</v>
      </c>
      <c r="IC4" s="49"/>
      <c r="ID4" s="49"/>
      <c r="IE4" s="49"/>
      <c r="IF4" s="49"/>
      <c r="IG4" s="115"/>
      <c r="IH4" s="49"/>
      <c r="II4" s="115"/>
      <c r="IJ4" s="49"/>
      <c r="IK4" s="115"/>
      <c r="IL4" s="115"/>
      <c r="IM4" s="49"/>
      <c r="IN4" s="49"/>
      <c r="IO4" s="49"/>
      <c r="IP4" s="49"/>
      <c r="IQ4" s="49"/>
      <c r="IR4" s="49"/>
      <c r="IS4" s="120"/>
      <c r="IT4" s="120"/>
      <c r="IU4" s="120"/>
      <c r="IV4" s="120"/>
    </row>
    <row r="5" spans="1:256" s="81" customFormat="1" ht="23.25" customHeight="1">
      <c r="A5" s="97">
        <v>1</v>
      </c>
      <c r="B5" s="97"/>
      <c r="C5" s="97"/>
      <c r="D5" s="97"/>
      <c r="E5" s="98" t="s">
        <v>68</v>
      </c>
      <c r="F5" s="122" t="s">
        <v>72</v>
      </c>
      <c r="G5" s="123" t="s">
        <v>73</v>
      </c>
      <c r="H5" s="90">
        <v>6.7</v>
      </c>
      <c r="I5" s="97">
        <v>4</v>
      </c>
      <c r="J5" s="97"/>
      <c r="K5" s="99">
        <v>4</v>
      </c>
      <c r="L5" s="100">
        <v>5.4</v>
      </c>
      <c r="M5" s="100" t="s">
        <v>74</v>
      </c>
      <c r="N5" s="101">
        <v>5.4</v>
      </c>
      <c r="O5" s="90">
        <v>5.4</v>
      </c>
      <c r="P5" s="90">
        <v>4.5</v>
      </c>
      <c r="Q5" s="97">
        <v>3</v>
      </c>
      <c r="R5" s="97">
        <v>9</v>
      </c>
      <c r="S5" s="99" t="s">
        <v>75</v>
      </c>
      <c r="T5" s="90">
        <v>3.8</v>
      </c>
      <c r="U5" s="90">
        <v>6.8</v>
      </c>
      <c r="V5" s="102">
        <v>6.8</v>
      </c>
      <c r="W5" s="90" t="s">
        <v>76</v>
      </c>
      <c r="X5" s="103">
        <v>3.66</v>
      </c>
      <c r="Y5" s="97">
        <v>4</v>
      </c>
      <c r="Z5" s="97">
        <v>4</v>
      </c>
      <c r="AA5" s="99" t="s">
        <v>77</v>
      </c>
      <c r="AB5" s="90">
        <v>3.8</v>
      </c>
      <c r="AC5" s="90">
        <v>3.8</v>
      </c>
      <c r="AD5" s="102">
        <v>7.8</v>
      </c>
      <c r="AE5" s="91" t="s">
        <v>69</v>
      </c>
      <c r="AF5" s="90">
        <v>5.7</v>
      </c>
      <c r="AG5" s="97">
        <v>5</v>
      </c>
      <c r="AH5" s="97"/>
      <c r="AI5" s="99">
        <v>5</v>
      </c>
      <c r="AJ5" s="90">
        <v>5.4</v>
      </c>
      <c r="AK5" s="90" t="s">
        <v>74</v>
      </c>
      <c r="AL5" s="102">
        <v>5.4</v>
      </c>
      <c r="AM5" s="90">
        <v>5.4</v>
      </c>
      <c r="AN5" s="90">
        <v>6</v>
      </c>
      <c r="AO5" s="97">
        <v>4</v>
      </c>
      <c r="AP5" s="97"/>
      <c r="AQ5" s="99">
        <v>4</v>
      </c>
      <c r="AR5" s="90">
        <v>5</v>
      </c>
      <c r="AS5" s="90" t="s">
        <v>74</v>
      </c>
      <c r="AT5" s="102">
        <v>5</v>
      </c>
      <c r="AU5" s="90">
        <v>5</v>
      </c>
      <c r="AV5" s="90">
        <v>6</v>
      </c>
      <c r="AW5" s="97">
        <v>1</v>
      </c>
      <c r="AX5" s="97">
        <v>3</v>
      </c>
      <c r="AY5" s="99" t="s">
        <v>78</v>
      </c>
      <c r="AZ5" s="90">
        <v>3.5</v>
      </c>
      <c r="BA5" s="90">
        <v>4.5</v>
      </c>
      <c r="BB5" s="102">
        <v>6.7</v>
      </c>
      <c r="BC5" s="91" t="s">
        <v>70</v>
      </c>
      <c r="BD5" s="96">
        <v>6</v>
      </c>
      <c r="BE5" s="105">
        <v>6.2</v>
      </c>
      <c r="BF5" s="106" t="s">
        <v>79</v>
      </c>
      <c r="BG5" s="90">
        <v>5</v>
      </c>
      <c r="BH5" s="97">
        <v>4</v>
      </c>
      <c r="BI5" s="97">
        <v>1</v>
      </c>
      <c r="BJ5" s="99" t="s">
        <v>80</v>
      </c>
      <c r="BK5" s="90">
        <v>4.5</v>
      </c>
      <c r="BL5" s="90">
        <v>3</v>
      </c>
      <c r="BM5" s="91">
        <v>9</v>
      </c>
      <c r="BN5" s="91" t="s">
        <v>71</v>
      </c>
      <c r="BO5" s="90">
        <v>5.7</v>
      </c>
      <c r="BP5" s="96">
        <v>6</v>
      </c>
      <c r="BQ5" s="96"/>
      <c r="BR5" s="99">
        <v>6</v>
      </c>
      <c r="BS5" s="90">
        <v>5.9</v>
      </c>
      <c r="BT5" s="90" t="s">
        <v>74</v>
      </c>
      <c r="BU5" s="91">
        <v>5.9</v>
      </c>
      <c r="BV5" s="90">
        <v>5.9</v>
      </c>
      <c r="BW5" s="90">
        <v>6</v>
      </c>
      <c r="BX5" s="97">
        <v>4</v>
      </c>
      <c r="BY5" s="97"/>
      <c r="BZ5" s="99">
        <v>4</v>
      </c>
      <c r="CA5" s="90">
        <v>5</v>
      </c>
      <c r="CB5" s="90" t="s">
        <v>74</v>
      </c>
      <c r="CC5" s="91">
        <v>5</v>
      </c>
      <c r="CD5" s="90">
        <v>5</v>
      </c>
      <c r="CE5" s="90">
        <v>6</v>
      </c>
      <c r="CF5" s="97">
        <v>3</v>
      </c>
      <c r="CG5" s="97">
        <v>4</v>
      </c>
      <c r="CH5" s="99" t="s">
        <v>81</v>
      </c>
      <c r="CI5" s="90">
        <v>4.5</v>
      </c>
      <c r="CJ5" s="90">
        <v>5</v>
      </c>
      <c r="CK5" s="91">
        <v>5</v>
      </c>
      <c r="CL5" s="90" t="s">
        <v>82</v>
      </c>
      <c r="CM5" s="90">
        <v>6.8</v>
      </c>
      <c r="CN5" s="97">
        <v>6</v>
      </c>
      <c r="CO5" s="97"/>
      <c r="CP5" s="99">
        <v>6</v>
      </c>
      <c r="CQ5" s="90">
        <v>6.4</v>
      </c>
      <c r="CR5" s="90" t="s">
        <v>74</v>
      </c>
      <c r="CS5" s="91">
        <v>6.4</v>
      </c>
      <c r="CT5" s="90">
        <v>6.4</v>
      </c>
      <c r="CU5" s="90">
        <v>5.2</v>
      </c>
      <c r="CV5" s="97">
        <v>6</v>
      </c>
      <c r="CW5" s="97"/>
      <c r="CX5" s="99">
        <v>6</v>
      </c>
      <c r="CY5" s="90">
        <v>5.6</v>
      </c>
      <c r="CZ5" s="90" t="s">
        <v>74</v>
      </c>
      <c r="DA5" s="91">
        <v>5.6</v>
      </c>
      <c r="DB5" s="90">
        <v>5.6</v>
      </c>
      <c r="DC5" s="90">
        <v>7</v>
      </c>
      <c r="DD5" s="97">
        <v>4</v>
      </c>
      <c r="DE5" s="97"/>
      <c r="DF5" s="99">
        <v>4</v>
      </c>
      <c r="DG5" s="90">
        <v>5.5</v>
      </c>
      <c r="DH5" s="90" t="s">
        <v>74</v>
      </c>
      <c r="DI5" s="91">
        <v>5.5</v>
      </c>
      <c r="DJ5" s="90">
        <v>5.5</v>
      </c>
      <c r="DK5" s="90">
        <v>7.5</v>
      </c>
      <c r="DL5" s="97">
        <v>7</v>
      </c>
      <c r="DM5" s="97"/>
      <c r="DN5" s="99">
        <v>7</v>
      </c>
      <c r="DO5" s="90">
        <v>7.3</v>
      </c>
      <c r="DP5" s="90" t="s">
        <v>74</v>
      </c>
      <c r="DQ5" s="91">
        <v>7.3</v>
      </c>
      <c r="DR5" s="90">
        <v>7.3</v>
      </c>
      <c r="DS5" s="92">
        <v>4</v>
      </c>
      <c r="DT5" s="93">
        <v>7</v>
      </c>
      <c r="DU5" s="94">
        <v>7</v>
      </c>
      <c r="DV5" s="95" t="s">
        <v>83</v>
      </c>
      <c r="DW5" s="96">
        <v>6</v>
      </c>
      <c r="DX5" s="96"/>
      <c r="DY5" s="96">
        <v>6</v>
      </c>
      <c r="DZ5" s="95">
        <v>6</v>
      </c>
      <c r="EA5" s="96">
        <v>8</v>
      </c>
      <c r="EB5" s="96"/>
      <c r="EC5" s="96">
        <v>8</v>
      </c>
      <c r="ED5" s="95">
        <v>8</v>
      </c>
      <c r="EE5" s="96">
        <v>6</v>
      </c>
      <c r="EF5" s="91">
        <v>7</v>
      </c>
      <c r="EG5" s="97">
        <v>7</v>
      </c>
      <c r="EH5" s="107">
        <v>6.3</v>
      </c>
      <c r="EI5" s="97" t="s">
        <v>79</v>
      </c>
      <c r="EJ5" s="112">
        <v>6.3</v>
      </c>
      <c r="EK5" s="97" t="s">
        <v>79</v>
      </c>
      <c r="EL5" s="97">
        <v>0</v>
      </c>
      <c r="EM5" s="97" t="s">
        <v>84</v>
      </c>
      <c r="EN5" s="108">
        <v>8</v>
      </c>
      <c r="EO5" s="97">
        <v>4</v>
      </c>
      <c r="EP5" s="97"/>
      <c r="EQ5" s="99">
        <v>4</v>
      </c>
      <c r="ER5" s="90">
        <v>6</v>
      </c>
      <c r="ES5" s="90" t="s">
        <v>74</v>
      </c>
      <c r="ET5" s="91">
        <v>6</v>
      </c>
      <c r="EU5" s="90">
        <v>6</v>
      </c>
      <c r="EV5" s="108">
        <v>5</v>
      </c>
      <c r="EW5" s="97">
        <v>3</v>
      </c>
      <c r="EX5" s="97">
        <v>5</v>
      </c>
      <c r="EY5" s="99" t="s">
        <v>85</v>
      </c>
      <c r="EZ5" s="90">
        <v>4</v>
      </c>
      <c r="FA5" s="90">
        <v>5</v>
      </c>
      <c r="FB5" s="91">
        <v>5</v>
      </c>
      <c r="FC5" s="90" t="s">
        <v>86</v>
      </c>
      <c r="FD5" s="108">
        <v>7.5</v>
      </c>
      <c r="FE5" s="97">
        <v>3</v>
      </c>
      <c r="FF5" s="97"/>
      <c r="FG5" s="99">
        <v>3</v>
      </c>
      <c r="FH5" s="90">
        <v>5.3</v>
      </c>
      <c r="FI5" s="90" t="s">
        <v>74</v>
      </c>
      <c r="FJ5" s="91">
        <v>5.3</v>
      </c>
      <c r="FK5" s="90">
        <v>5.3</v>
      </c>
      <c r="FL5" s="108">
        <v>6.5</v>
      </c>
      <c r="FM5" s="97">
        <v>4</v>
      </c>
      <c r="FN5" s="97"/>
      <c r="FO5" s="99">
        <v>4</v>
      </c>
      <c r="FP5" s="90">
        <v>5.3</v>
      </c>
      <c r="FQ5" s="90" t="s">
        <v>74</v>
      </c>
      <c r="FR5" s="91">
        <v>5.3</v>
      </c>
      <c r="FS5" s="90">
        <v>5.3</v>
      </c>
      <c r="FT5" s="108">
        <v>4.3</v>
      </c>
      <c r="FU5" s="97">
        <v>2</v>
      </c>
      <c r="FV5" s="97">
        <v>1</v>
      </c>
      <c r="FW5" s="99" t="s">
        <v>87</v>
      </c>
      <c r="FX5" s="90">
        <v>3.2</v>
      </c>
      <c r="FY5" s="90">
        <v>2.7</v>
      </c>
      <c r="FZ5" s="91">
        <v>8</v>
      </c>
      <c r="GA5" s="90" t="s">
        <v>88</v>
      </c>
      <c r="GB5" s="108">
        <v>6.5</v>
      </c>
      <c r="GC5" s="97">
        <v>5</v>
      </c>
      <c r="GD5" s="97"/>
      <c r="GE5" s="99">
        <v>5</v>
      </c>
      <c r="GF5" s="90">
        <v>5.8</v>
      </c>
      <c r="GG5" s="90" t="s">
        <v>74</v>
      </c>
      <c r="GH5" s="91">
        <v>5.8</v>
      </c>
      <c r="GI5" s="90">
        <v>5.8</v>
      </c>
      <c r="GJ5" s="97">
        <v>5</v>
      </c>
      <c r="GK5" s="97">
        <v>6</v>
      </c>
      <c r="GL5" s="90">
        <v>7.2</v>
      </c>
      <c r="GM5" s="107">
        <v>6.1</v>
      </c>
      <c r="GN5" s="109" t="s">
        <v>79</v>
      </c>
      <c r="GO5" s="108">
        <v>6.5</v>
      </c>
      <c r="GP5" s="97">
        <v>4</v>
      </c>
      <c r="GQ5" s="97"/>
      <c r="GR5" s="99">
        <v>4</v>
      </c>
      <c r="GS5" s="90">
        <v>5.3</v>
      </c>
      <c r="GT5" s="90" t="s">
        <v>74</v>
      </c>
      <c r="GU5" s="91">
        <v>5.3</v>
      </c>
      <c r="GV5" s="90">
        <v>5.3</v>
      </c>
      <c r="GW5" s="108">
        <v>8</v>
      </c>
      <c r="GX5" s="97">
        <v>5</v>
      </c>
      <c r="GY5" s="97"/>
      <c r="GZ5" s="99">
        <v>5</v>
      </c>
      <c r="HA5" s="90">
        <v>6.5</v>
      </c>
      <c r="HB5" s="90" t="s">
        <v>74</v>
      </c>
      <c r="HC5" s="91">
        <v>6.5</v>
      </c>
      <c r="HD5" s="90">
        <v>6.5</v>
      </c>
      <c r="HE5" s="108">
        <v>8</v>
      </c>
      <c r="HF5" s="97">
        <v>5</v>
      </c>
      <c r="HG5" s="97"/>
      <c r="HH5" s="99">
        <v>5</v>
      </c>
      <c r="HI5" s="90">
        <v>6.5</v>
      </c>
      <c r="HJ5" s="90" t="s">
        <v>74</v>
      </c>
      <c r="HK5" s="91">
        <v>6.5</v>
      </c>
      <c r="HL5" s="90">
        <v>6.5</v>
      </c>
      <c r="HM5" s="108">
        <v>6.5</v>
      </c>
      <c r="HN5" s="97">
        <v>3</v>
      </c>
      <c r="HO5" s="97">
        <v>4</v>
      </c>
      <c r="HP5" s="99" t="s">
        <v>81</v>
      </c>
      <c r="HQ5" s="90">
        <v>4.8</v>
      </c>
      <c r="HR5" s="90">
        <v>5.3</v>
      </c>
      <c r="HS5" s="91">
        <v>5.3</v>
      </c>
      <c r="HT5" s="90" t="s">
        <v>89</v>
      </c>
      <c r="HU5" s="108">
        <v>7.5</v>
      </c>
      <c r="HV5" s="97">
        <v>6</v>
      </c>
      <c r="HW5" s="97"/>
      <c r="HX5" s="99">
        <v>6</v>
      </c>
      <c r="HY5" s="90">
        <v>6.8</v>
      </c>
      <c r="HZ5" s="90" t="s">
        <v>74</v>
      </c>
      <c r="IA5" s="91">
        <v>6.8</v>
      </c>
      <c r="IB5" s="90">
        <v>6.8</v>
      </c>
      <c r="IC5" s="97">
        <v>8</v>
      </c>
      <c r="ID5" s="97">
        <v>8</v>
      </c>
      <c r="IE5" s="97">
        <v>7</v>
      </c>
      <c r="IF5" s="90">
        <v>8.2</v>
      </c>
      <c r="IG5" s="112">
        <v>6.8</v>
      </c>
      <c r="IH5" s="97" t="s">
        <v>79</v>
      </c>
      <c r="II5" s="112">
        <v>6.4</v>
      </c>
      <c r="IJ5" s="97" t="s">
        <v>79</v>
      </c>
      <c r="IK5" s="112">
        <v>6.3</v>
      </c>
      <c r="IL5" s="113" t="s">
        <v>79</v>
      </c>
      <c r="IM5" s="110">
        <v>5</v>
      </c>
      <c r="IN5" s="111">
        <v>7</v>
      </c>
      <c r="IO5" s="111">
        <v>6.5</v>
      </c>
      <c r="IP5" s="107">
        <f>ROUND(SUM(IM5:IO5)/3,1)</f>
        <v>6.2</v>
      </c>
      <c r="IQ5" s="107">
        <f>ROUND((IK5+IP5)/2,1)</f>
        <v>6.3</v>
      </c>
      <c r="IR5" s="107" t="s">
        <v>54</v>
      </c>
      <c r="IS5" s="80"/>
      <c r="IV5" s="80"/>
    </row>
    <row r="6" ht="15"/>
    <row r="7" ht="15"/>
  </sheetData>
  <sheetProtection/>
  <mergeCells count="28">
    <mergeCell ref="DK2:DR2"/>
    <mergeCell ref="A1:IL1"/>
    <mergeCell ref="F2:G2"/>
    <mergeCell ref="H2:O2"/>
    <mergeCell ref="P2:W2"/>
    <mergeCell ref="X2:AE2"/>
    <mergeCell ref="AF2:AM2"/>
    <mergeCell ref="AN2:AU2"/>
    <mergeCell ref="AV2:BC2"/>
    <mergeCell ref="BG2:BN2"/>
    <mergeCell ref="BO2:BV2"/>
    <mergeCell ref="BW2:CD2"/>
    <mergeCell ref="CE2:CL2"/>
    <mergeCell ref="CM2:CT2"/>
    <mergeCell ref="CU2:DB2"/>
    <mergeCell ref="DC2:DJ2"/>
    <mergeCell ref="HU2:IB2"/>
    <mergeCell ref="DS2:EF2"/>
    <mergeCell ref="EN2:EU2"/>
    <mergeCell ref="EV2:FC2"/>
    <mergeCell ref="FD2:FK2"/>
    <mergeCell ref="FL2:FS2"/>
    <mergeCell ref="FT2:GA2"/>
    <mergeCell ref="GB2:GI2"/>
    <mergeCell ref="GO2:GV2"/>
    <mergeCell ref="GW2:HD2"/>
    <mergeCell ref="HE2:HL2"/>
    <mergeCell ref="HM2:HT2"/>
  </mergeCells>
  <printOptions/>
  <pageMargins left="0" right="0" top="0.5" bottom="0" header="0" footer="0"/>
  <pageSetup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Home</cp:lastModifiedBy>
  <cp:lastPrinted>2015-06-25T08:52:43Z</cp:lastPrinted>
  <dcterms:created xsi:type="dcterms:W3CDTF">2015-06-25T02:44:00Z</dcterms:created>
  <dcterms:modified xsi:type="dcterms:W3CDTF">2015-06-25T09:01:14Z</dcterms:modified>
  <cp:category/>
  <cp:version/>
  <cp:contentType/>
  <cp:contentStatus/>
</cp:coreProperties>
</file>